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24" windowHeight="5040" activeTab="2"/>
  </bookViews>
  <sheets>
    <sheet name="Pl. bud., drogi, ZT, sieci z." sheetId="1" r:id="rId1"/>
    <sheet name="Hala" sheetId="2" r:id="rId2"/>
    <sheet name="Podsumowanie" sheetId="3" r:id="rId3"/>
  </sheets>
  <definedNames>
    <definedName name="_xlnm.Print_Area" localSheetId="1">'Hala'!$A$1:$F$115</definedName>
    <definedName name="_xlnm.Print_Area" localSheetId="0">'Pl. bud., drogi, ZT, sieci z.'!$B$1:$F$42</definedName>
    <definedName name="_xlnm.Print_Area" localSheetId="2">'Podsumowanie'!$A$1:$F$19</definedName>
  </definedNames>
  <calcPr fullCalcOnLoad="1"/>
</workbook>
</file>

<file path=xl/sharedStrings.xml><?xml version="1.0" encoding="utf-8"?>
<sst xmlns="http://schemas.openxmlformats.org/spreadsheetml/2006/main" count="385" uniqueCount="220">
  <si>
    <t>Zakres rzeczowy</t>
  </si>
  <si>
    <t>kpl.</t>
  </si>
  <si>
    <t xml:space="preserve">     WARTOŚĆ BRUTTO</t>
  </si>
  <si>
    <t xml:space="preserve">   WARTOŚĆ NETTO</t>
  </si>
  <si>
    <t>4.1</t>
  </si>
  <si>
    <t xml:space="preserve">Wyszczególnienie / nazwa  pozycji / rodzaj  robót / element  rozliczeniowy </t>
  </si>
  <si>
    <t>3.</t>
  </si>
  <si>
    <t>4.</t>
  </si>
  <si>
    <t>4.2</t>
  </si>
  <si>
    <t>Fundamenty</t>
  </si>
  <si>
    <t xml:space="preserve">Izolacje  </t>
  </si>
  <si>
    <t xml:space="preserve">Elementy  konstrukcyjne </t>
  </si>
  <si>
    <t>PRACE  PRZYGOTOWAWCZE</t>
  </si>
  <si>
    <t xml:space="preserve">STAN  ZEROWY  BUDYNKU </t>
  </si>
  <si>
    <t xml:space="preserve">STAN  SUROWY   BUDYNKU </t>
  </si>
  <si>
    <t>Posadzki</t>
  </si>
  <si>
    <t xml:space="preserve">Ściany  </t>
  </si>
  <si>
    <t>Sufity</t>
  </si>
  <si>
    <t xml:space="preserve">Elementy  kowalsko - ślusarskie </t>
  </si>
  <si>
    <t xml:space="preserve">Wycieraczki  systemowe  wewnętrzne  i  zewnętrzne </t>
  </si>
  <si>
    <t xml:space="preserve">ZAGOSPODAROWANIE  TERENU </t>
  </si>
  <si>
    <t>Instalacje  wod. - kan.</t>
  </si>
  <si>
    <t xml:space="preserve">  </t>
  </si>
  <si>
    <t>Lp.</t>
  </si>
  <si>
    <t>ROBOTY  ZIEMNE</t>
  </si>
  <si>
    <t>Wewnętrzne linie zasilające WLZ</t>
  </si>
  <si>
    <t>Rozdzielnice elektryczne z wyposażeniem</t>
  </si>
  <si>
    <t>STAN  WYKOŃCZENIOWY</t>
  </si>
  <si>
    <t>Instalacja  telefoniczna  i  komputerowa</t>
  </si>
  <si>
    <t>Instalacja  domofonowa</t>
  </si>
  <si>
    <t>Instalacja  telewizyjna</t>
  </si>
  <si>
    <t xml:space="preserve">Przyłącze i  zewnętrzna  instalacja  wodociągowa   </t>
  </si>
  <si>
    <t>Instalacja  oświetlenia  terenu</t>
  </si>
  <si>
    <t>Szpachlowanie  i  malowanie  sufitów  (części  wspólne)</t>
  </si>
  <si>
    <t>4.1.1</t>
  </si>
  <si>
    <t>4.1.2</t>
  </si>
  <si>
    <t>4.2.1</t>
  </si>
  <si>
    <t>4.3</t>
  </si>
  <si>
    <t>4.3.1</t>
  </si>
  <si>
    <t>4.3.1.1</t>
  </si>
  <si>
    <t>4.3.1.2</t>
  </si>
  <si>
    <t>4.3.1.3</t>
  </si>
  <si>
    <t>4.3.1.5</t>
  </si>
  <si>
    <t>4.3.1.4</t>
  </si>
  <si>
    <t>Instalacja światłowodowa</t>
  </si>
  <si>
    <t>Instalacja hydrantowa</t>
  </si>
  <si>
    <t>1.</t>
  </si>
  <si>
    <t>2.</t>
  </si>
  <si>
    <t>VAT</t>
  </si>
  <si>
    <t>[%]</t>
  </si>
  <si>
    <t>Wartość netto zgodnie z Umową</t>
  </si>
  <si>
    <t>zł</t>
  </si>
  <si>
    <t xml:space="preserve">   WARTOŚĆ NETTO    </t>
  </si>
  <si>
    <t>4.2.5</t>
  </si>
  <si>
    <t>Ścianki  działowe  pomieszczeń  i  szachtów - poziom 0</t>
  </si>
  <si>
    <t>INSTALACJE   SANITARNE   WEWNĘTRZNE, WENTYLACJA, ODDYMIANIE</t>
  </si>
  <si>
    <t>Instalacje elektryczne wewnętrzne</t>
  </si>
  <si>
    <t>Instalacje niskoprądowe wewnętrzne</t>
  </si>
  <si>
    <t>Wewnętrzna ślusarka drzwiowa (pomieszczenia techniczne, gospodarcze, szachty, itp..)</t>
  </si>
  <si>
    <t>Elewacje</t>
  </si>
  <si>
    <t xml:space="preserve"> 1.1 </t>
  </si>
  <si>
    <t xml:space="preserve"> 1.2</t>
  </si>
  <si>
    <t xml:space="preserve"> 2.1 </t>
  </si>
  <si>
    <t xml:space="preserve"> 2.2</t>
  </si>
  <si>
    <t xml:space="preserve"> 2.3</t>
  </si>
  <si>
    <t xml:space="preserve"> 2.4</t>
  </si>
  <si>
    <t xml:space="preserve"> 3.1 </t>
  </si>
  <si>
    <t xml:space="preserve"> 3.2</t>
  </si>
  <si>
    <t xml:space="preserve"> 3.3</t>
  </si>
  <si>
    <t xml:space="preserve"> 3.4</t>
  </si>
  <si>
    <t>4.3.1.6</t>
  </si>
  <si>
    <t xml:space="preserve"> 4.6.1</t>
  </si>
  <si>
    <t xml:space="preserve"> 4.3.2</t>
  </si>
  <si>
    <t xml:space="preserve"> 4.3.3</t>
  </si>
  <si>
    <t xml:space="preserve"> 4.4</t>
  </si>
  <si>
    <t xml:space="preserve">  4.4.1</t>
  </si>
  <si>
    <t xml:space="preserve"> 4.4.2</t>
  </si>
  <si>
    <t xml:space="preserve"> 4.4.3</t>
  </si>
  <si>
    <t xml:space="preserve"> 4.4.4</t>
  </si>
  <si>
    <t xml:space="preserve"> 4.4.5</t>
  </si>
  <si>
    <t xml:space="preserve"> 4.4.6</t>
  </si>
  <si>
    <t xml:space="preserve"> 4.4.7</t>
  </si>
  <si>
    <t xml:space="preserve"> 4.4.8</t>
  </si>
  <si>
    <t xml:space="preserve"> 4.5 </t>
  </si>
  <si>
    <t xml:space="preserve"> 4.5.1</t>
  </si>
  <si>
    <t xml:space="preserve"> 4.5.2</t>
  </si>
  <si>
    <t xml:space="preserve"> 4.5.3</t>
  </si>
  <si>
    <t xml:space="preserve"> 4.6 </t>
  </si>
  <si>
    <t>Instalacja centralnego ogrzewania</t>
  </si>
  <si>
    <t>INSTALACJE   I   URZĄDZENIA   ELEKTRYCZNE   I  NISKOPRĄDOWE  WEWNĘTRZNE</t>
  </si>
  <si>
    <t xml:space="preserve"> 2.5</t>
  </si>
  <si>
    <t xml:space="preserve"> 2.6</t>
  </si>
  <si>
    <t xml:space="preserve"> 2.7</t>
  </si>
  <si>
    <t>ZAGOSPODAROWANIE  TERENU</t>
  </si>
  <si>
    <t>Obsypanie hali</t>
  </si>
  <si>
    <t>Wykop  pod  hale (wraz z zabezpieczeniem wykopów)</t>
  </si>
  <si>
    <t>Hydroizolacja i izolacja termiczna podwalin</t>
  </si>
  <si>
    <t>Hydroizolacja fundamentów i ewentualna termoizolacja?</t>
  </si>
  <si>
    <t>Konstrukcja hali</t>
  </si>
  <si>
    <t>słupy stalowe</t>
  </si>
  <si>
    <t>słupy żelbetowe</t>
  </si>
  <si>
    <t>rygle</t>
  </si>
  <si>
    <t>konstrukcja dachu</t>
  </si>
  <si>
    <t>ściany żelbetowe</t>
  </si>
  <si>
    <t>ściany murowane</t>
  </si>
  <si>
    <t>ściany z płyt warstwoych z rdzeniem PIR</t>
  </si>
  <si>
    <t>Stropy  monolityczne</t>
  </si>
  <si>
    <t xml:space="preserve">Instalacja   kanalizacji  sanitarnej  </t>
  </si>
  <si>
    <t xml:space="preserve"> 4.3.4</t>
  </si>
  <si>
    <t>Stolarka i ślusarka okienna i drzwiowa, bramy wjazdowe</t>
  </si>
  <si>
    <t>Ślusarka  aluminiowa i stalowa zewn.</t>
  </si>
  <si>
    <t>Ślusarka  aluminiowa i stalowa wewn.</t>
  </si>
  <si>
    <t>Wykończenie cokołów</t>
  </si>
  <si>
    <t>Elementy wykończeniowe elewacji</t>
  </si>
  <si>
    <t>Podłoża  pod  posadzki  wraz  z  warstwami  izolacyjnymi - częśc biurowo-socjalna</t>
  </si>
  <si>
    <t>Szpachlowanie i malowanie ścian</t>
  </si>
  <si>
    <t>Zabudowy GK (szachty, piony itp.)</t>
  </si>
  <si>
    <t xml:space="preserve">Sufity GK lub kasetonowe </t>
  </si>
  <si>
    <t xml:space="preserve">Sufity podwieszane </t>
  </si>
  <si>
    <t>Galanteria:  tabice administracyjne i inne, drzwiczki rewizyjne,odbojniki drzwiowe, numerki na drzwiach do pomiesczeń, tabliczki z nazwami  pomieszczeń , stopery do drzwi , oznakowania poziome i pionowe, itp. (zgodnie ze standardem wykończenia)</t>
  </si>
  <si>
    <t>Instalacja gazowa</t>
  </si>
  <si>
    <t xml:space="preserve"> 4.5.4</t>
  </si>
  <si>
    <t xml:space="preserve">Instalacja wentylacji mechanicznej i oddymiania </t>
  </si>
  <si>
    <t>Instalacja wentylacji mechanicznej i oddymiania hali produkcyjnej</t>
  </si>
  <si>
    <t>Instalacja wentylacji mechanicznej i oddymiania części biurowo-socjalna</t>
  </si>
  <si>
    <t>Instalacja  oświetleniowa  (hala produkcyjna)</t>
  </si>
  <si>
    <t>Instalacja  gniazd  wtyczkowych i siłowa  (hala produkcyjna)</t>
  </si>
  <si>
    <t>Ściany</t>
  </si>
  <si>
    <t>Posadzka przemysłowa na hali wraz z warstwami izoalcyjnymi</t>
  </si>
  <si>
    <t>Wykończenie posadzek klatek schodowych - płytki gres</t>
  </si>
  <si>
    <t>Wykończenie posadzek  - płytki gres</t>
  </si>
  <si>
    <t>Instalacja kanalizacji deszczowej z odwodnieniem (rury spustowe, rynny)</t>
  </si>
  <si>
    <t xml:space="preserve"> 1.3</t>
  </si>
  <si>
    <t xml:space="preserve"> 1.4</t>
  </si>
  <si>
    <t xml:space="preserve"> 4.6.3</t>
  </si>
  <si>
    <t xml:space="preserve"> 4.6.2</t>
  </si>
  <si>
    <t>Uwaga : 1. niniejsza Tabela nie określa przedmiotu zamówienia, stanowi jedynie o podziale ceny oferowanej przez Wykonawcę za wykonanie przedmiotu zamówienia na poszczególne elementy rozliczeniowe.</t>
  </si>
  <si>
    <t>OPRACOWANIE DOKUMENTACJI PROJEKTOWEJ WRAZ Z KOMPLETEM UZGODNIEŃ</t>
  </si>
  <si>
    <t>Opracowanie wielobranżowego projektu budowlanego</t>
  </si>
  <si>
    <t>Opracowanie wielobranżowego projektu wykonawczego</t>
  </si>
  <si>
    <t>Uzyskanie pozwolenia na budowę i wszystkich decyzji niezbędnych do realizacji Inwestycji</t>
  </si>
  <si>
    <t xml:space="preserve">Uwaga: 
1. niniejsza Tabela nie określa przedmiotu zamówienia, stanowi jedynie o podziale ceny oferowanej przez Wykonawcę za wykonanie przedmiotu zamówienia na poszczególne elementy rozliczeniowe. </t>
  </si>
  <si>
    <t>Okładziny i ścianki z plyt GK - częśc biurowa</t>
  </si>
  <si>
    <t>Okładziny i ścianki z plyt GK - częśc sanitarna</t>
  </si>
  <si>
    <t>Okładziny i ścianki z plyt GK - częśc socjalna</t>
  </si>
  <si>
    <t>Okładziny i ścianki z plyt GK - pozostałe pomieszczenia</t>
  </si>
  <si>
    <t>Rampy wyładowcze (konstrukcja, wykończenie i elementy slużace do załadunku i wyładunku w obrembie ramp)</t>
  </si>
  <si>
    <t>Fundamenty pod maszyny i urządzenia</t>
  </si>
  <si>
    <t>Ścianki  działowe  pomieszczeń  i  szachtów - poziom 1</t>
  </si>
  <si>
    <t>Bramy wjazdowe i wewnętrzne</t>
  </si>
  <si>
    <t>Kompensator mocy biernej</t>
  </si>
  <si>
    <t>Instalacja odgromowa, uziemiająca, ekwipotencjalna, ochrona przeciwprzepięciowa i porażeniowa</t>
  </si>
  <si>
    <t>Instalacja SSP</t>
  </si>
  <si>
    <t>Instalacja sterowania oddymianiem</t>
  </si>
  <si>
    <t>Instalacja przyzywowa</t>
  </si>
  <si>
    <t>Instalacja Multimedialna</t>
  </si>
  <si>
    <t>Instalacja BMS</t>
  </si>
  <si>
    <t>Instalacja KD i rejestracji czasu pracy</t>
  </si>
  <si>
    <t xml:space="preserve"> 2.8</t>
  </si>
  <si>
    <t>Budowa szlabanów</t>
  </si>
  <si>
    <t xml:space="preserve"> 2.9</t>
  </si>
  <si>
    <t>0.</t>
  </si>
  <si>
    <t>0.1</t>
  </si>
  <si>
    <t>0.2</t>
  </si>
  <si>
    <t>0.3</t>
  </si>
  <si>
    <t>Przyłącza na potrzeby budowy (sanitarne i elektryczne itp.)</t>
  </si>
  <si>
    <t>Przyłącze elektroenegetyczne (posadowienie agregatu, posadowieniem stacji trasformatorowej, budowa kanalizacji kablowej itp.)</t>
  </si>
  <si>
    <t>Przyłącze teletechniczne (budowa kanalizacji wraz z wciągnięciem kabli i uruchomienieniem przyłącza itp.)</t>
  </si>
  <si>
    <t>Budowa stacji szybkiego ładowania pojazdów</t>
  </si>
  <si>
    <t>Drogi, chodniki,  parkingi</t>
  </si>
  <si>
    <t>Ogrodzenie docelowe (w tym bramy itp.)</t>
  </si>
  <si>
    <t>HALA PRODUKCYJNO - MAGAZYNOWA</t>
  </si>
  <si>
    <t>Balustrady, odbojnice, poręcze  klatek  schodowych, wydzielenia ażurowe itp.</t>
  </si>
  <si>
    <t>Dach, warstwy  izolacyjne   wraz  z   pokryciem, obróbkami  itp.</t>
  </si>
  <si>
    <t>stężenia, itp.</t>
  </si>
  <si>
    <t>Słupy, podciągi, nadciągi, belki, nadproża itp.</t>
  </si>
  <si>
    <t xml:space="preserve">Schody (biegi, podesty i spoczniki) </t>
  </si>
  <si>
    <t>Ścianki  działowe  pomieszczeń  i  szachtów</t>
  </si>
  <si>
    <t>Kanały wentylacyjne wentylacji grawitacyjnej i kominy ponad dachem</t>
  </si>
  <si>
    <t>Zabudowy GK (szachty itp..)</t>
  </si>
  <si>
    <t>Instalacja  oświetleniowa  (częśc biurowo-sojalna)</t>
  </si>
  <si>
    <t>Instalacja  gniazd  wtyczkowych  i  siłowa  (część biurowo-socjalna)</t>
  </si>
  <si>
    <t>INSTALACJE ZEWNĘTRZNE,   PRZYŁĄCZA  I  SIECI:  SANITARNE, ELEKTRYCZNE  I TELETECHNICZNE</t>
  </si>
  <si>
    <t>Przyłącze i  zewnętrzna  instalacja  kanalizacji  sanitarnej  wraz z przepompownią ścieków</t>
  </si>
  <si>
    <t>Sieć i przyłącze gazowe</t>
  </si>
  <si>
    <t>Przyłącze i  zewnętrzna  instalacja  kanalizacji  deszczowej wraz ze zbiornikiem retencyjnym, separatorem i przepompownią</t>
  </si>
  <si>
    <t xml:space="preserve"> 2.10</t>
  </si>
  <si>
    <t xml:space="preserve">Zewnętrzna instalacja wody pożarowej z hydrantmi i zbiornikiem przeciwpożarowym wraz z zestawem pompowym i armaturą towarzyszącą </t>
  </si>
  <si>
    <t>Wykończenie posadzek - PCV i pozostałe</t>
  </si>
  <si>
    <t>Instalacja kanalizacji podciśnieniowej odwodnienia dachu - "Pluvia"</t>
  </si>
  <si>
    <t>Instalacja tryskaczowa</t>
  </si>
  <si>
    <t>Instalacja wody zimnej, ciepłej i cyrkulacji</t>
  </si>
  <si>
    <t xml:space="preserve"> 4.5.5</t>
  </si>
  <si>
    <t>Instalacja ciepła technologicznego</t>
  </si>
  <si>
    <t>Instalacja wody lodowej</t>
  </si>
  <si>
    <t>Instalacja klimatyzacji</t>
  </si>
  <si>
    <t>Instalacja sprężonego powietrza</t>
  </si>
  <si>
    <t xml:space="preserve"> 4.5.6</t>
  </si>
  <si>
    <t xml:space="preserve"> 4.5.7</t>
  </si>
  <si>
    <t xml:space="preserve"> 4.5.8</t>
  </si>
  <si>
    <t>ZAŁĄCZNIK NR 1 A</t>
  </si>
  <si>
    <t>ZAŁĄCZNIK NR 1 B</t>
  </si>
  <si>
    <t>ZAŁĄCZNIK NR 1 C</t>
  </si>
  <si>
    <t>TABELA ELEMENTÓW ROZLICZENIOWYCH (TER)</t>
  </si>
  <si>
    <t xml:space="preserve">Uwaga: 1. niniejsza Tabela nie określa przedmiotu zamówienia, stanowi jedynie o podziale ceny oferowanej przez Wykonawcę za wykonanie przedmiotu zamówienia na poszczególne elementy rozliczeniowe. </t>
  </si>
  <si>
    <t>Zagospodarowanie placu budowy (ogrodzenie tymczasowe, oznakowanie, zaplecze, itp.), drogi tymczasowe</t>
  </si>
  <si>
    <t>Uporządkowanie terenu, usunięcie warstwy urodzajnej, rozbiórki obiektów</t>
  </si>
  <si>
    <t>Wycinki drzew i krzewów</t>
  </si>
  <si>
    <t xml:space="preserve"> 3.5</t>
  </si>
  <si>
    <t>Zieleń  -  nasadzenia drzew i krzewów z pielęgnacją  (1 rok)</t>
  </si>
  <si>
    <t>Zieleń  -  umocnienia skarp, trawniki</t>
  </si>
  <si>
    <t>Fotowoltaika</t>
  </si>
  <si>
    <t>Portiernia</t>
  </si>
  <si>
    <t>Kontener magazynowy utwardzaczy</t>
  </si>
  <si>
    <t xml:space="preserve"> 3.6</t>
  </si>
  <si>
    <t xml:space="preserve"> 3.7</t>
  </si>
  <si>
    <t>Wiata na odpady i inne elementy małej architektury</t>
  </si>
  <si>
    <t>0.4</t>
  </si>
  <si>
    <t>Opracowanie i uzgodnienie projektu budowlano - wykonawczego sieci i przyłącza gazowego wraz z uzyskaniem uzgodnień i zezwoleń na realizację robót</t>
  </si>
  <si>
    <t xml:space="preserve">Budowa hali produkcyjno-magazynowej wraz z zapleczem socjalno-biurowym i niezbędną infrastrukturą techniczną, miejscami parkingowymi, drogami wewnętrznymi, zbiornikiem przeciwpożarowym, przepompownią, portiernią, wiatą na odpady, murami oporowymi, zewnętrznymi instalacjami: wodną, kanalizacji sanitarnej, kanalizacji deszczowej, gazu, elektroenergetyczną na działkach nr 1/8, 6/3, 6/5, 6/6, 9 w Gryficach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</si>
</sst>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%"/>
    <numFmt numFmtId="179" formatCode="0.00000"/>
    <numFmt numFmtId="180" formatCode="0.0000"/>
    <numFmt numFmtId="181" formatCode="0.000"/>
    <numFmt numFmtId="182" formatCode="#,##0.000"/>
    <numFmt numFmtId="183" formatCode="#,##0.0"/>
    <numFmt numFmtId="184" formatCode="0.000000"/>
    <numFmt numFmtId="185" formatCode="0.0"/>
    <numFmt numFmtId="186" formatCode="[$-415]d\ mmmm\ yyyy"/>
    <numFmt numFmtId="187" formatCode="#,##0.00\ &quot;zł&quot;"/>
    <numFmt numFmtId="188" formatCode="0.000%"/>
    <numFmt numFmtId="189" formatCode="0.0000%"/>
    <numFmt numFmtId="190" formatCode="0.00000%"/>
    <numFmt numFmtId="191" formatCode="#,##0.00\ _z_ł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-415]dddd\,\ d\ mmmm\ yyyy"/>
    <numFmt numFmtId="196" formatCode="#,##0.00000\ &quot;zł&quot;"/>
  </numFmts>
  <fonts count="58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191" fontId="0" fillId="0" borderId="0" xfId="61" applyNumberFormat="1" applyFont="1" applyAlignment="1">
      <alignment horizontal="right" wrapText="1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10" fontId="0" fillId="0" borderId="0" xfId="55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10" fontId="2" fillId="33" borderId="13" xfId="55" applyNumberFormat="1" applyFont="1" applyFill="1" applyBorder="1" applyAlignment="1">
      <alignment horizontal="center" vertical="center" wrapText="1"/>
    </xf>
    <xf numFmtId="10" fontId="2" fillId="33" borderId="14" xfId="55" applyNumberFormat="1" applyFont="1" applyFill="1" applyBorder="1" applyAlignment="1">
      <alignment horizontal="center" vertical="center" wrapText="1"/>
    </xf>
    <xf numFmtId="10" fontId="4" fillId="33" borderId="15" xfId="55" applyNumberFormat="1" applyFont="1" applyFill="1" applyBorder="1" applyAlignment="1">
      <alignment horizontal="center" vertical="center" wrapText="1"/>
    </xf>
    <xf numFmtId="4" fontId="0" fillId="33" borderId="16" xfId="61" applyNumberFormat="1" applyFont="1" applyFill="1" applyBorder="1" applyAlignment="1">
      <alignment horizontal="right" vertical="center" wrapText="1"/>
    </xf>
    <xf numFmtId="10" fontId="4" fillId="33" borderId="14" xfId="55" applyNumberFormat="1" applyFont="1" applyFill="1" applyBorder="1" applyAlignment="1">
      <alignment horizontal="center" vertical="center" wrapText="1"/>
    </xf>
    <xf numFmtId="4" fontId="9" fillId="33" borderId="16" xfId="61" applyNumberFormat="1" applyFont="1" applyFill="1" applyBorder="1" applyAlignment="1">
      <alignment horizontal="right" vertical="center" wrapText="1"/>
    </xf>
    <xf numFmtId="4" fontId="0" fillId="33" borderId="17" xfId="61" applyNumberFormat="1" applyFont="1" applyFill="1" applyBorder="1" applyAlignment="1">
      <alignment horizontal="right" vertical="center" wrapText="1"/>
    </xf>
    <xf numFmtId="4" fontId="9" fillId="33" borderId="18" xfId="61" applyNumberFormat="1" applyFont="1" applyFill="1" applyBorder="1" applyAlignment="1">
      <alignment horizontal="right" vertical="center" wrapText="1"/>
    </xf>
    <xf numFmtId="10" fontId="2" fillId="33" borderId="19" xfId="55" applyNumberFormat="1" applyFont="1" applyFill="1" applyBorder="1" applyAlignment="1">
      <alignment horizontal="center" vertical="center" wrapText="1"/>
    </xf>
    <xf numFmtId="4" fontId="0" fillId="33" borderId="18" xfId="61" applyNumberFormat="1" applyFont="1" applyFill="1" applyBorder="1" applyAlignment="1">
      <alignment horizontal="right" vertical="center" wrapText="1"/>
    </xf>
    <xf numFmtId="4" fontId="8" fillId="33" borderId="16" xfId="61" applyNumberFormat="1" applyFont="1" applyFill="1" applyBorder="1" applyAlignment="1">
      <alignment horizontal="right" vertical="center" wrapText="1"/>
    </xf>
    <xf numFmtId="0" fontId="13" fillId="34" borderId="20" xfId="0" applyFont="1" applyFill="1" applyBorder="1" applyAlignment="1">
      <alignment horizontal="left" vertical="center" wrapText="1"/>
    </xf>
    <xf numFmtId="4" fontId="13" fillId="34" borderId="21" xfId="6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2" fillId="0" borderId="13" xfId="0" applyFont="1" applyBorder="1" applyAlignment="1">
      <alignment horizontal="right" vertical="center" wrapText="1"/>
    </xf>
    <xf numFmtId="0" fontId="13" fillId="34" borderId="22" xfId="0" applyFont="1" applyFill="1" applyBorder="1" applyAlignment="1">
      <alignment horizontal="right" vertical="center" wrapText="1"/>
    </xf>
    <xf numFmtId="10" fontId="9" fillId="33" borderId="19" xfId="55" applyNumberFormat="1" applyFont="1" applyFill="1" applyBorder="1" applyAlignment="1">
      <alignment horizontal="right" vertical="center" wrapText="1"/>
    </xf>
    <xf numFmtId="4" fontId="6" fillId="33" borderId="23" xfId="61" applyNumberFormat="1" applyFont="1" applyFill="1" applyBorder="1" applyAlignment="1">
      <alignment horizontal="right" vertical="center" wrapText="1"/>
    </xf>
    <xf numFmtId="10" fontId="9" fillId="33" borderId="24" xfId="55" applyNumberFormat="1" applyFont="1" applyFill="1" applyBorder="1" applyAlignment="1">
      <alignment horizontal="right" vertical="center" wrapText="1"/>
    </xf>
    <xf numFmtId="4" fontId="9" fillId="33" borderId="25" xfId="61" applyNumberFormat="1" applyFont="1" applyFill="1" applyBorder="1" applyAlignment="1">
      <alignment horizontal="right" vertical="center" wrapText="1"/>
    </xf>
    <xf numFmtId="10" fontId="9" fillId="33" borderId="26" xfId="55" applyNumberFormat="1" applyFont="1" applyFill="1" applyBorder="1" applyAlignment="1">
      <alignment horizontal="right" vertical="center" wrapText="1"/>
    </xf>
    <xf numFmtId="4" fontId="9" fillId="33" borderId="27" xfId="61" applyNumberFormat="1" applyFont="1" applyFill="1" applyBorder="1" applyAlignment="1">
      <alignment horizontal="right" vertical="center" wrapText="1"/>
    </xf>
    <xf numFmtId="4" fontId="13" fillId="34" borderId="28" xfId="61" applyNumberFormat="1" applyFont="1" applyFill="1" applyBorder="1" applyAlignment="1">
      <alignment horizontal="right" vertical="center" wrapText="1"/>
    </xf>
    <xf numFmtId="10" fontId="13" fillId="34" borderId="29" xfId="55" applyNumberFormat="1" applyFont="1" applyFill="1" applyBorder="1" applyAlignment="1">
      <alignment horizontal="center" vertical="center" wrapText="1"/>
    </xf>
    <xf numFmtId="10" fontId="11" fillId="33" borderId="14" xfId="55" applyNumberFormat="1" applyFont="1" applyFill="1" applyBorder="1" applyAlignment="1">
      <alignment horizontal="center" vertical="center" wrapText="1"/>
    </xf>
    <xf numFmtId="4" fontId="3" fillId="33" borderId="17" xfId="61" applyNumberFormat="1" applyFont="1" applyFill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10" fontId="5" fillId="34" borderId="26" xfId="55" applyNumberFormat="1" applyFont="1" applyFill="1" applyBorder="1" applyAlignment="1">
      <alignment horizontal="center" vertical="center" wrapText="1"/>
    </xf>
    <xf numFmtId="4" fontId="4" fillId="33" borderId="18" xfId="61" applyNumberFormat="1" applyFont="1" applyFill="1" applyBorder="1" applyAlignment="1">
      <alignment horizontal="right" vertical="center" wrapText="1"/>
    </xf>
    <xf numFmtId="191" fontId="6" fillId="34" borderId="33" xfId="61" applyNumberFormat="1" applyFont="1" applyFill="1" applyBorder="1" applyAlignment="1">
      <alignment horizontal="center" vertical="center" wrapText="1"/>
    </xf>
    <xf numFmtId="4" fontId="13" fillId="34" borderId="31" xfId="61" applyNumberFormat="1" applyFont="1" applyFill="1" applyBorder="1" applyAlignment="1">
      <alignment horizontal="right" vertical="center" wrapText="1"/>
    </xf>
    <xf numFmtId="4" fontId="2" fillId="33" borderId="32" xfId="61" applyNumberFormat="1" applyFont="1" applyFill="1" applyBorder="1" applyAlignment="1">
      <alignment horizontal="right" vertical="center" wrapText="1"/>
    </xf>
    <xf numFmtId="4" fontId="0" fillId="33" borderId="32" xfId="61" applyNumberFormat="1" applyFont="1" applyFill="1" applyBorder="1" applyAlignment="1">
      <alignment horizontal="right" vertical="center" wrapText="1"/>
    </xf>
    <xf numFmtId="4" fontId="0" fillId="33" borderId="30" xfId="61" applyNumberFormat="1" applyFont="1" applyFill="1" applyBorder="1" applyAlignment="1">
      <alignment horizontal="right" vertical="center" wrapText="1"/>
    </xf>
    <xf numFmtId="4" fontId="6" fillId="33" borderId="34" xfId="61" applyNumberFormat="1" applyFont="1" applyFill="1" applyBorder="1" applyAlignment="1">
      <alignment horizontal="right" vertical="center" wrapText="1"/>
    </xf>
    <xf numFmtId="4" fontId="9" fillId="33" borderId="33" xfId="61" applyNumberFormat="1" applyFont="1" applyFill="1" applyBorder="1" applyAlignment="1">
      <alignment horizontal="right" vertical="center" wrapText="1"/>
    </xf>
    <xf numFmtId="0" fontId="13" fillId="34" borderId="24" xfId="0" applyFont="1" applyFill="1" applyBorder="1" applyAlignment="1">
      <alignment horizontal="right" vertical="center" wrapText="1"/>
    </xf>
    <xf numFmtId="10" fontId="13" fillId="34" borderId="24" xfId="55" applyNumberFormat="1" applyFont="1" applyFill="1" applyBorder="1" applyAlignment="1">
      <alignment horizontal="center" vertical="center" wrapText="1"/>
    </xf>
    <xf numFmtId="4" fontId="13" fillId="34" borderId="25" xfId="61" applyNumberFormat="1" applyFont="1" applyFill="1" applyBorder="1" applyAlignment="1">
      <alignment horizontal="right" vertical="center" wrapText="1"/>
    </xf>
    <xf numFmtId="10" fontId="5" fillId="34" borderId="35" xfId="55" applyNumberFormat="1" applyFont="1" applyFill="1" applyBorder="1" applyAlignment="1">
      <alignment horizontal="center" vertical="center" wrapText="1"/>
    </xf>
    <xf numFmtId="191" fontId="6" fillId="34" borderId="36" xfId="61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13" fillId="0" borderId="37" xfId="0" applyFont="1" applyFill="1" applyBorder="1" applyAlignment="1">
      <alignment horizontal="righ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4" fontId="3" fillId="33" borderId="16" xfId="61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10" fontId="11" fillId="33" borderId="14" xfId="55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Alignment="1">
      <alignment wrapText="1"/>
    </xf>
    <xf numFmtId="16" fontId="0" fillId="0" borderId="14" xfId="0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10" fontId="2" fillId="33" borderId="41" xfId="55" applyNumberFormat="1" applyFont="1" applyFill="1" applyBorder="1" applyAlignment="1">
      <alignment horizontal="center" vertical="center" wrapText="1"/>
    </xf>
    <xf numFmtId="4" fontId="0" fillId="33" borderId="16" xfId="61" applyNumberFormat="1" applyFont="1" applyFill="1" applyBorder="1" applyAlignment="1">
      <alignment horizontal="right" vertical="center" wrapText="1"/>
    </xf>
    <xf numFmtId="0" fontId="15" fillId="34" borderId="42" xfId="0" applyFont="1" applyFill="1" applyBorder="1" applyAlignment="1">
      <alignment horizontal="left" vertical="center" wrapText="1"/>
    </xf>
    <xf numFmtId="4" fontId="9" fillId="33" borderId="43" xfId="61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13" fillId="34" borderId="37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13" fillId="34" borderId="44" xfId="0" applyFont="1" applyFill="1" applyBorder="1" applyAlignment="1">
      <alignment horizontal="right" vertical="center" wrapText="1"/>
    </xf>
    <xf numFmtId="0" fontId="2" fillId="0" borderId="45" xfId="0" applyFont="1" applyFill="1" applyBorder="1" applyAlignment="1">
      <alignment horizontal="right" vertical="center" wrapText="1"/>
    </xf>
    <xf numFmtId="10" fontId="2" fillId="33" borderId="46" xfId="55" applyNumberFormat="1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10" fontId="2" fillId="33" borderId="48" xfId="55" applyNumberFormat="1" applyFont="1" applyFill="1" applyBorder="1" applyAlignment="1">
      <alignment horizontal="center" vertical="center" wrapText="1"/>
    </xf>
    <xf numFmtId="10" fontId="2" fillId="33" borderId="49" xfId="55" applyNumberFormat="1" applyFont="1" applyFill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13" fillId="34" borderId="50" xfId="61" applyNumberFormat="1" applyFont="1" applyFill="1" applyBorder="1" applyAlignment="1">
      <alignment horizontal="right" vertical="center" wrapText="1"/>
    </xf>
    <xf numFmtId="4" fontId="2" fillId="33" borderId="10" xfId="61" applyNumberFormat="1" applyFont="1" applyFill="1" applyBorder="1" applyAlignment="1">
      <alignment horizontal="right" vertical="center" wrapText="1"/>
    </xf>
    <xf numFmtId="49" fontId="13" fillId="34" borderId="2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4" fontId="8" fillId="33" borderId="18" xfId="6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10" fontId="2" fillId="33" borderId="51" xfId="55" applyNumberFormat="1" applyFont="1" applyFill="1" applyBorder="1" applyAlignment="1">
      <alignment horizontal="center" vertical="center" wrapText="1"/>
    </xf>
    <xf numFmtId="4" fontId="0" fillId="33" borderId="52" xfId="61" applyNumberFormat="1" applyFont="1" applyFill="1" applyBorder="1" applyAlignment="1">
      <alignment horizontal="righ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0" fontId="4" fillId="33" borderId="44" xfId="55" applyNumberFormat="1" applyFont="1" applyFill="1" applyBorder="1" applyAlignment="1">
      <alignment horizontal="center" vertical="center" wrapText="1"/>
    </xf>
    <xf numFmtId="0" fontId="15" fillId="34" borderId="5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3" fillId="0" borderId="3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10" fontId="13" fillId="3" borderId="37" xfId="55" applyNumberFormat="1" applyFont="1" applyFill="1" applyBorder="1" applyAlignment="1">
      <alignment horizontal="center" vertical="center" wrapText="1"/>
    </xf>
    <xf numFmtId="4" fontId="13" fillId="3" borderId="55" xfId="61" applyNumberFormat="1" applyFont="1" applyFill="1" applyBorder="1" applyAlignment="1">
      <alignment horizontal="right" vertical="center" wrapText="1"/>
    </xf>
    <xf numFmtId="4" fontId="13" fillId="3" borderId="21" xfId="61" applyNumberFormat="1" applyFont="1" applyFill="1" applyBorder="1" applyAlignment="1">
      <alignment horizontal="right" vertical="center" wrapText="1"/>
    </xf>
    <xf numFmtId="4" fontId="13" fillId="3" borderId="28" xfId="61" applyNumberFormat="1" applyFont="1" applyFill="1" applyBorder="1" applyAlignment="1">
      <alignment horizontal="right" vertical="center" wrapText="1"/>
    </xf>
    <xf numFmtId="10" fontId="4" fillId="10" borderId="14" xfId="55" applyNumberFormat="1" applyFont="1" applyFill="1" applyBorder="1" applyAlignment="1">
      <alignment horizontal="center" vertical="center" wrapText="1"/>
    </xf>
    <xf numFmtId="4" fontId="9" fillId="10" borderId="16" xfId="61" applyNumberFormat="1" applyFont="1" applyFill="1" applyBorder="1" applyAlignment="1">
      <alignment horizontal="right" vertical="center" wrapText="1"/>
    </xf>
    <xf numFmtId="10" fontId="2" fillId="10" borderId="14" xfId="55" applyNumberFormat="1" applyFont="1" applyFill="1" applyBorder="1" applyAlignment="1">
      <alignment horizontal="center" vertical="center" wrapText="1"/>
    </xf>
    <xf numFmtId="4" fontId="3" fillId="10" borderId="16" xfId="61" applyNumberFormat="1" applyFont="1" applyFill="1" applyBorder="1" applyAlignment="1">
      <alignment horizontal="right" vertical="center" wrapText="1"/>
    </xf>
    <xf numFmtId="4" fontId="9" fillId="10" borderId="18" xfId="61" applyNumberFormat="1" applyFont="1" applyFill="1" applyBorder="1" applyAlignment="1">
      <alignment horizontal="right" vertical="center" wrapText="1"/>
    </xf>
    <xf numFmtId="10" fontId="4" fillId="10" borderId="51" xfId="55" applyNumberFormat="1" applyFont="1" applyFill="1" applyBorder="1" applyAlignment="1">
      <alignment horizontal="center" vertical="center" wrapText="1"/>
    </xf>
    <xf numFmtId="4" fontId="9" fillId="10" borderId="43" xfId="61" applyNumberFormat="1" applyFont="1" applyFill="1" applyBorder="1" applyAlignment="1">
      <alignment horizontal="right" vertical="center" wrapText="1"/>
    </xf>
    <xf numFmtId="10" fontId="4" fillId="10" borderId="41" xfId="55" applyNumberFormat="1" applyFont="1" applyFill="1" applyBorder="1" applyAlignment="1">
      <alignment horizontal="center" vertical="center" wrapText="1"/>
    </xf>
    <xf numFmtId="4" fontId="9" fillId="10" borderId="16" xfId="61" applyNumberFormat="1" applyFont="1" applyFill="1" applyBorder="1" applyAlignment="1">
      <alignment horizontal="right" vertical="center" wrapText="1"/>
    </xf>
    <xf numFmtId="10" fontId="4" fillId="10" borderId="19" xfId="55" applyNumberFormat="1" applyFont="1" applyFill="1" applyBorder="1" applyAlignment="1">
      <alignment horizontal="center" vertical="center" wrapText="1"/>
    </xf>
    <xf numFmtId="10" fontId="2" fillId="33" borderId="35" xfId="55" applyNumberFormat="1" applyFont="1" applyFill="1" applyBorder="1" applyAlignment="1">
      <alignment horizontal="center" vertical="center" wrapText="1"/>
    </xf>
    <xf numFmtId="10" fontId="2" fillId="33" borderId="15" xfId="55" applyNumberFormat="1" applyFont="1" applyFill="1" applyBorder="1" applyAlignment="1">
      <alignment horizontal="center" vertical="center" wrapText="1"/>
    </xf>
    <xf numFmtId="10" fontId="2" fillId="33" borderId="56" xfId="55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2" fillId="0" borderId="57" xfId="0" applyFont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wrapText="1"/>
    </xf>
    <xf numFmtId="0" fontId="11" fillId="34" borderId="58" xfId="0" applyFont="1" applyFill="1" applyBorder="1" applyAlignment="1">
      <alignment horizontal="center" vertical="center" textRotation="90" wrapText="1"/>
    </xf>
    <xf numFmtId="0" fontId="11" fillId="34" borderId="59" xfId="0" applyFont="1" applyFill="1" applyBorder="1" applyAlignment="1">
      <alignment horizontal="center" vertical="center" textRotation="90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5" fillId="34" borderId="6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9" fillId="0" borderId="64" xfId="0" applyFont="1" applyBorder="1" applyAlignment="1">
      <alignment horizontal="right" vertical="center" wrapText="1"/>
    </xf>
    <xf numFmtId="0" fontId="9" fillId="0" borderId="65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34" borderId="66" xfId="0" applyFont="1" applyFill="1" applyBorder="1" applyAlignment="1">
      <alignment horizontal="center" vertical="center" textRotation="90" wrapText="1"/>
    </xf>
    <xf numFmtId="0" fontId="9" fillId="0" borderId="67" xfId="0" applyFont="1" applyBorder="1" applyAlignment="1">
      <alignment horizontal="right" vertical="center" wrapText="1"/>
    </xf>
    <xf numFmtId="0" fontId="0" fillId="34" borderId="66" xfId="0" applyFont="1" applyFill="1" applyBorder="1" applyAlignment="1">
      <alignment wrapText="1"/>
    </xf>
    <xf numFmtId="0" fontId="5" fillId="34" borderId="66" xfId="0" applyFont="1" applyFill="1" applyBorder="1" applyAlignment="1">
      <alignment horizontal="center" vertical="center" wrapText="1"/>
    </xf>
    <xf numFmtId="49" fontId="5" fillId="34" borderId="58" xfId="0" applyNumberFormat="1" applyFont="1" applyFill="1" applyBorder="1" applyAlignment="1">
      <alignment horizontal="center" vertical="center" wrapText="1"/>
    </xf>
    <xf numFmtId="49" fontId="5" fillId="34" borderId="59" xfId="0" applyNumberFormat="1" applyFont="1" applyFill="1" applyBorder="1" applyAlignment="1">
      <alignment horizontal="center" vertical="center" wrapText="1"/>
    </xf>
    <xf numFmtId="0" fontId="5" fillId="34" borderId="68" xfId="0" applyFont="1" applyFill="1" applyBorder="1" applyAlignment="1">
      <alignment horizontal="center" vertical="center" wrapText="1"/>
    </xf>
    <xf numFmtId="0" fontId="5" fillId="34" borderId="6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view="pageBreakPreview" zoomScale="80" zoomScaleNormal="70" zoomScaleSheetLayoutView="80" workbookViewId="0" topLeftCell="A1">
      <selection activeCell="I8" sqref="I8"/>
    </sheetView>
  </sheetViews>
  <sheetFormatPr defaultColWidth="9.28125" defaultRowHeight="12.75"/>
  <cols>
    <col min="1" max="1" width="2.421875" style="2" customWidth="1"/>
    <col min="2" max="2" width="9.421875" style="3" customWidth="1"/>
    <col min="3" max="3" width="105.421875" style="3" customWidth="1"/>
    <col min="4" max="4" width="7.421875" style="3" customWidth="1"/>
    <col min="5" max="5" width="5.28125" style="7" customWidth="1"/>
    <col min="6" max="6" width="15.421875" style="4" customWidth="1"/>
    <col min="7" max="7" width="20.421875" style="84" customWidth="1"/>
    <col min="8" max="16384" width="9.28125" style="3" customWidth="1"/>
  </cols>
  <sheetData>
    <row r="1" spans="1:6" ht="15">
      <c r="A1" s="3"/>
      <c r="B1" s="152" t="s">
        <v>200</v>
      </c>
      <c r="C1" s="152"/>
      <c r="D1" s="152"/>
      <c r="E1" s="152"/>
      <c r="F1" s="152"/>
    </row>
    <row r="2" spans="1:6" ht="15">
      <c r="A2" s="3"/>
      <c r="B2" s="163" t="s">
        <v>203</v>
      </c>
      <c r="C2" s="163"/>
      <c r="D2" s="163"/>
      <c r="E2" s="163"/>
      <c r="F2" s="163"/>
    </row>
    <row r="3" spans="1:6" ht="102" customHeight="1" thickBot="1">
      <c r="A3" s="3"/>
      <c r="B3" s="153" t="s">
        <v>219</v>
      </c>
      <c r="C3" s="153"/>
      <c r="D3" s="153"/>
      <c r="E3" s="153"/>
      <c r="F3" s="153"/>
    </row>
    <row r="4" spans="1:6" ht="22.5" customHeight="1">
      <c r="A4" s="3"/>
      <c r="B4" s="154" t="s">
        <v>23</v>
      </c>
      <c r="C4" s="154" t="s">
        <v>5</v>
      </c>
      <c r="D4" s="157" t="s">
        <v>0</v>
      </c>
      <c r="E4" s="159" t="s">
        <v>50</v>
      </c>
      <c r="F4" s="160"/>
    </row>
    <row r="5" spans="1:6" ht="21.75" customHeight="1" thickBot="1">
      <c r="A5" s="3"/>
      <c r="B5" s="155"/>
      <c r="C5" s="155"/>
      <c r="D5" s="158"/>
      <c r="E5" s="161"/>
      <c r="F5" s="162"/>
    </row>
    <row r="6" spans="1:6" ht="15.75" thickBot="1">
      <c r="A6" s="3"/>
      <c r="B6" s="155"/>
      <c r="C6" s="156"/>
      <c r="D6" s="158"/>
      <c r="E6" s="42" t="s">
        <v>49</v>
      </c>
      <c r="F6" s="44" t="s">
        <v>51</v>
      </c>
    </row>
    <row r="7" spans="1:6" ht="20.25" customHeight="1" thickBot="1" thickTop="1">
      <c r="A7" s="3"/>
      <c r="B7" s="102" t="s">
        <v>161</v>
      </c>
      <c r="C7" s="105" t="s">
        <v>137</v>
      </c>
      <c r="D7" s="109" t="s">
        <v>1</v>
      </c>
      <c r="E7" s="35"/>
      <c r="F7" s="111">
        <f>SUM(F8:F10)</f>
        <v>0</v>
      </c>
    </row>
    <row r="8" spans="1:6" ht="20.25" customHeight="1" thickTop="1">
      <c r="A8" s="3"/>
      <c r="B8" s="114" t="s">
        <v>162</v>
      </c>
      <c r="C8" s="106" t="s">
        <v>138</v>
      </c>
      <c r="D8" s="110" t="s">
        <v>1</v>
      </c>
      <c r="E8" s="107"/>
      <c r="F8" s="112"/>
    </row>
    <row r="9" spans="1:6" ht="20.25" customHeight="1">
      <c r="A9" s="3"/>
      <c r="B9" s="115" t="s">
        <v>163</v>
      </c>
      <c r="C9" s="106" t="s">
        <v>139</v>
      </c>
      <c r="D9" s="110" t="s">
        <v>1</v>
      </c>
      <c r="E9" s="108"/>
      <c r="F9" s="112"/>
    </row>
    <row r="10" spans="1:6" ht="27.75" customHeight="1">
      <c r="A10" s="3"/>
      <c r="B10" s="115" t="s">
        <v>164</v>
      </c>
      <c r="C10" s="106" t="s">
        <v>218</v>
      </c>
      <c r="D10" s="110" t="s">
        <v>1</v>
      </c>
      <c r="E10" s="108"/>
      <c r="F10" s="47"/>
    </row>
    <row r="11" spans="1:6" ht="20.25" customHeight="1" thickBot="1">
      <c r="A11" s="3"/>
      <c r="B11" s="115" t="s">
        <v>217</v>
      </c>
      <c r="C11" s="106" t="s">
        <v>140</v>
      </c>
      <c r="D11" s="110" t="s">
        <v>1</v>
      </c>
      <c r="E11" s="108"/>
      <c r="F11" s="47"/>
    </row>
    <row r="12" spans="1:6" ht="20.25" customHeight="1" thickBot="1" thickTop="1">
      <c r="A12" s="3"/>
      <c r="B12" s="102" t="s">
        <v>46</v>
      </c>
      <c r="C12" s="105" t="s">
        <v>12</v>
      </c>
      <c r="D12" s="109" t="s">
        <v>1</v>
      </c>
      <c r="E12" s="35"/>
      <c r="F12" s="111">
        <f>SUM(F13:F16)</f>
        <v>0</v>
      </c>
    </row>
    <row r="13" spans="1:6" ht="20.25" customHeight="1" thickTop="1">
      <c r="A13" s="3"/>
      <c r="B13" s="101" t="s">
        <v>60</v>
      </c>
      <c r="C13" s="106" t="s">
        <v>205</v>
      </c>
      <c r="D13" s="110" t="s">
        <v>1</v>
      </c>
      <c r="E13" s="107"/>
      <c r="F13" s="112"/>
    </row>
    <row r="14" spans="1:6" ht="20.25" customHeight="1">
      <c r="A14" s="3"/>
      <c r="B14" s="100" t="s">
        <v>61</v>
      </c>
      <c r="C14" s="106" t="s">
        <v>207</v>
      </c>
      <c r="D14" s="110" t="s">
        <v>1</v>
      </c>
      <c r="E14" s="108"/>
      <c r="F14" s="112"/>
    </row>
    <row r="15" spans="1:6" ht="20.25" customHeight="1">
      <c r="A15" s="3"/>
      <c r="B15" s="100" t="s">
        <v>132</v>
      </c>
      <c r="C15" s="106" t="s">
        <v>206</v>
      </c>
      <c r="D15" s="110" t="s">
        <v>1</v>
      </c>
      <c r="E15" s="108"/>
      <c r="F15" s="47"/>
    </row>
    <row r="16" spans="1:6" ht="20.25" customHeight="1" thickBot="1">
      <c r="A16" s="3"/>
      <c r="B16" s="103" t="s">
        <v>133</v>
      </c>
      <c r="C16" s="1" t="s">
        <v>165</v>
      </c>
      <c r="D16" s="40" t="s">
        <v>1</v>
      </c>
      <c r="E16" s="12"/>
      <c r="F16" s="46"/>
    </row>
    <row r="17" spans="1:6" ht="18" customHeight="1" thickBot="1" thickTop="1">
      <c r="A17" s="3"/>
      <c r="B17" s="99" t="s">
        <v>47</v>
      </c>
      <c r="C17" s="23" t="s">
        <v>182</v>
      </c>
      <c r="D17" s="41" t="s">
        <v>1</v>
      </c>
      <c r="E17" s="35"/>
      <c r="F17" s="45">
        <f>SUM(F18:F24)</f>
        <v>0</v>
      </c>
    </row>
    <row r="18" spans="1:6" ht="18" customHeight="1" thickTop="1">
      <c r="A18" s="3"/>
      <c r="B18" s="26" t="s">
        <v>62</v>
      </c>
      <c r="C18" s="5" t="s">
        <v>31</v>
      </c>
      <c r="D18" s="38" t="s">
        <v>1</v>
      </c>
      <c r="E18" s="20"/>
      <c r="F18" s="48"/>
    </row>
    <row r="19" spans="1:6" ht="18" customHeight="1">
      <c r="A19" s="3"/>
      <c r="B19" s="26" t="s">
        <v>63</v>
      </c>
      <c r="C19" s="73" t="s">
        <v>183</v>
      </c>
      <c r="D19" s="40" t="s">
        <v>1</v>
      </c>
      <c r="E19" s="13"/>
      <c r="F19" s="47"/>
    </row>
    <row r="20" spans="1:6" ht="18" customHeight="1">
      <c r="A20" s="3"/>
      <c r="B20" s="26" t="s">
        <v>64</v>
      </c>
      <c r="C20" s="73" t="s">
        <v>166</v>
      </c>
      <c r="D20" s="40" t="s">
        <v>1</v>
      </c>
      <c r="E20" s="13"/>
      <c r="F20" s="47"/>
    </row>
    <row r="21" spans="1:6" ht="18" customHeight="1">
      <c r="A21" s="3"/>
      <c r="B21" s="26" t="s">
        <v>65</v>
      </c>
      <c r="C21" s="73" t="s">
        <v>167</v>
      </c>
      <c r="D21" s="40" t="s">
        <v>1</v>
      </c>
      <c r="E21" s="13"/>
      <c r="F21" s="47"/>
    </row>
    <row r="22" spans="1:6" ht="18" customHeight="1">
      <c r="A22" s="3"/>
      <c r="B22" s="26" t="s">
        <v>90</v>
      </c>
      <c r="C22" s="73" t="s">
        <v>184</v>
      </c>
      <c r="D22" s="40" t="s">
        <v>1</v>
      </c>
      <c r="E22" s="13"/>
      <c r="F22" s="47"/>
    </row>
    <row r="23" spans="1:6" ht="18" customHeight="1">
      <c r="A23" s="3"/>
      <c r="B23" s="26" t="s">
        <v>91</v>
      </c>
      <c r="C23" s="73" t="s">
        <v>185</v>
      </c>
      <c r="D23" s="40" t="s">
        <v>1</v>
      </c>
      <c r="E23" s="13"/>
      <c r="F23" s="47"/>
    </row>
    <row r="24" spans="1:6" ht="18" customHeight="1">
      <c r="A24" s="3"/>
      <c r="B24" s="26" t="s">
        <v>92</v>
      </c>
      <c r="C24" s="73" t="s">
        <v>32</v>
      </c>
      <c r="D24" s="40" t="s">
        <v>1</v>
      </c>
      <c r="E24" s="13"/>
      <c r="F24" s="47"/>
    </row>
    <row r="25" spans="1:6" ht="18" customHeight="1">
      <c r="A25" s="3"/>
      <c r="B25" s="26" t="s">
        <v>158</v>
      </c>
      <c r="C25" s="73" t="s">
        <v>168</v>
      </c>
      <c r="D25" s="40" t="s">
        <v>1</v>
      </c>
      <c r="E25" s="121"/>
      <c r="F25" s="47"/>
    </row>
    <row r="26" spans="1:6" ht="18" customHeight="1">
      <c r="A26" s="3"/>
      <c r="B26" s="26" t="s">
        <v>160</v>
      </c>
      <c r="C26" s="132" t="s">
        <v>159</v>
      </c>
      <c r="D26" s="40" t="s">
        <v>1</v>
      </c>
      <c r="E26" s="13"/>
      <c r="F26" s="48"/>
    </row>
    <row r="27" spans="1:6" ht="26.25" customHeight="1" thickBot="1">
      <c r="A27" s="3"/>
      <c r="B27" s="26" t="s">
        <v>186</v>
      </c>
      <c r="C27" s="123" t="s">
        <v>187</v>
      </c>
      <c r="D27" s="38" t="s">
        <v>1</v>
      </c>
      <c r="E27" s="121"/>
      <c r="F27" s="122"/>
    </row>
    <row r="28" spans="1:6" ht="18" customHeight="1" thickBot="1" thickTop="1">
      <c r="A28" s="3"/>
      <c r="B28" s="27" t="s">
        <v>6</v>
      </c>
      <c r="C28" s="23" t="s">
        <v>93</v>
      </c>
      <c r="D28" s="41" t="s">
        <v>1</v>
      </c>
      <c r="E28" s="34"/>
      <c r="F28" s="45">
        <f>SUM(F29:F35)</f>
        <v>0</v>
      </c>
    </row>
    <row r="29" spans="1:6" ht="18" customHeight="1" thickTop="1">
      <c r="A29" s="3"/>
      <c r="B29" s="85" t="s">
        <v>66</v>
      </c>
      <c r="C29" s="73" t="s">
        <v>169</v>
      </c>
      <c r="D29" s="38" t="s">
        <v>1</v>
      </c>
      <c r="E29" s="150"/>
      <c r="F29" s="48"/>
    </row>
    <row r="30" spans="1:6" ht="18" customHeight="1">
      <c r="A30" s="3"/>
      <c r="B30" s="85" t="s">
        <v>67</v>
      </c>
      <c r="C30" s="73" t="s">
        <v>216</v>
      </c>
      <c r="D30" s="38" t="s">
        <v>1</v>
      </c>
      <c r="E30" s="104"/>
      <c r="F30" s="48"/>
    </row>
    <row r="31" spans="1:6" ht="18" customHeight="1">
      <c r="A31" s="3"/>
      <c r="B31" s="85" t="s">
        <v>68</v>
      </c>
      <c r="C31" s="73" t="s">
        <v>212</v>
      </c>
      <c r="D31" s="38" t="s">
        <v>1</v>
      </c>
      <c r="E31" s="13"/>
      <c r="F31" s="48"/>
    </row>
    <row r="32" spans="1:6" ht="18" customHeight="1">
      <c r="A32" s="3"/>
      <c r="B32" s="85" t="s">
        <v>69</v>
      </c>
      <c r="C32" s="73" t="s">
        <v>213</v>
      </c>
      <c r="D32" s="38" t="s">
        <v>1</v>
      </c>
      <c r="E32" s="104"/>
      <c r="F32" s="48"/>
    </row>
    <row r="33" spans="1:6" ht="18" customHeight="1">
      <c r="A33" s="3"/>
      <c r="B33" s="85" t="s">
        <v>208</v>
      </c>
      <c r="C33" s="73" t="s">
        <v>210</v>
      </c>
      <c r="D33" s="38" t="s">
        <v>1</v>
      </c>
      <c r="E33" s="13"/>
      <c r="F33" s="48"/>
    </row>
    <row r="34" spans="1:6" ht="18" customHeight="1">
      <c r="A34" s="3"/>
      <c r="B34" s="85" t="s">
        <v>214</v>
      </c>
      <c r="C34" s="73" t="s">
        <v>209</v>
      </c>
      <c r="D34" s="38" t="s">
        <v>1</v>
      </c>
      <c r="E34" s="151"/>
      <c r="F34" s="48"/>
    </row>
    <row r="35" spans="1:10" ht="18" customHeight="1" thickBot="1">
      <c r="A35" s="3"/>
      <c r="B35" s="85" t="s">
        <v>215</v>
      </c>
      <c r="C35" s="73" t="s">
        <v>170</v>
      </c>
      <c r="D35" s="38" t="s">
        <v>1</v>
      </c>
      <c r="E35" s="149"/>
      <c r="F35" s="48"/>
      <c r="J35" s="133"/>
    </row>
    <row r="36" spans="1:6" ht="24.75" customHeight="1" thickBot="1">
      <c r="A36" s="3"/>
      <c r="B36" s="165" t="s">
        <v>3</v>
      </c>
      <c r="C36" s="166"/>
      <c r="D36" s="166"/>
      <c r="E36" s="28"/>
      <c r="F36" s="49">
        <f>F28+F17+F12</f>
        <v>0</v>
      </c>
    </row>
    <row r="37" spans="1:6" ht="23.25" customHeight="1" thickBot="1">
      <c r="A37" s="3"/>
      <c r="B37" s="165" t="s">
        <v>48</v>
      </c>
      <c r="C37" s="166"/>
      <c r="D37" s="166"/>
      <c r="E37" s="32"/>
      <c r="F37" s="50">
        <f>F36*0.23</f>
        <v>0</v>
      </c>
    </row>
    <row r="38" spans="1:6" ht="25.5" customHeight="1" thickBot="1">
      <c r="A38" s="3"/>
      <c r="B38" s="165" t="s">
        <v>2</v>
      </c>
      <c r="C38" s="166"/>
      <c r="D38" s="166"/>
      <c r="E38" s="30"/>
      <c r="F38" s="50">
        <f>F37+F36</f>
        <v>0</v>
      </c>
    </row>
    <row r="39" ht="27" customHeight="1"/>
    <row r="40" ht="16.5" customHeight="1">
      <c r="C40" s="25"/>
    </row>
    <row r="41" spans="2:3" ht="12.75">
      <c r="B41" s="8"/>
      <c r="C41" s="6"/>
    </row>
    <row r="42" spans="2:6" ht="45.75" customHeight="1">
      <c r="B42" s="167" t="s">
        <v>204</v>
      </c>
      <c r="C42" s="168"/>
      <c r="D42" s="168"/>
      <c r="E42" s="168"/>
      <c r="F42" s="168"/>
    </row>
    <row r="43" spans="2:3" ht="12.75">
      <c r="B43" s="8"/>
      <c r="C43" s="9"/>
    </row>
    <row r="44" spans="3:6" ht="12.75">
      <c r="C44" s="10"/>
      <c r="D44" s="169"/>
      <c r="E44" s="169"/>
      <c r="F44" s="169"/>
    </row>
    <row r="45" ht="12.75">
      <c r="C45" s="3" t="s">
        <v>22</v>
      </c>
    </row>
    <row r="48" spans="3:6" ht="12.75">
      <c r="C48" s="11"/>
      <c r="D48" s="164"/>
      <c r="E48" s="164"/>
      <c r="F48" s="164"/>
    </row>
    <row r="49" ht="12.75">
      <c r="C49" s="6"/>
    </row>
  </sheetData>
  <sheetProtection/>
  <mergeCells count="13">
    <mergeCell ref="D48:F48"/>
    <mergeCell ref="B36:D36"/>
    <mergeCell ref="B37:D37"/>
    <mergeCell ref="B38:D38"/>
    <mergeCell ref="B42:F42"/>
    <mergeCell ref="D44:F44"/>
    <mergeCell ref="B1:F1"/>
    <mergeCell ref="B3:F3"/>
    <mergeCell ref="B4:B6"/>
    <mergeCell ref="C4:C6"/>
    <mergeCell ref="D4:D6"/>
    <mergeCell ref="E4:F5"/>
    <mergeCell ref="B2:F2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zoomScale="70" zoomScaleNormal="70" zoomScaleSheetLayoutView="90" zoomScalePageLayoutView="85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7" sqref="G7"/>
    </sheetView>
  </sheetViews>
  <sheetFormatPr defaultColWidth="9.28125" defaultRowHeight="12.75"/>
  <cols>
    <col min="1" max="1" width="2.421875" style="2" customWidth="1"/>
    <col min="2" max="2" width="9.421875" style="3" customWidth="1"/>
    <col min="3" max="3" width="89.421875" style="3" customWidth="1"/>
    <col min="4" max="4" width="11.7109375" style="120" customWidth="1"/>
    <col min="5" max="5" width="5.28125" style="7" customWidth="1"/>
    <col min="6" max="6" width="16.00390625" style="4" customWidth="1"/>
    <col min="7" max="7" width="37.421875" style="82" customWidth="1"/>
    <col min="8" max="16384" width="9.28125" style="3" customWidth="1"/>
  </cols>
  <sheetData>
    <row r="1" spans="1:6" ht="15" customHeight="1">
      <c r="A1" s="3"/>
      <c r="B1" s="152" t="s">
        <v>201</v>
      </c>
      <c r="C1" s="152"/>
      <c r="D1" s="152"/>
      <c r="E1" s="152"/>
      <c r="F1" s="152"/>
    </row>
    <row r="2" spans="1:6" ht="15">
      <c r="A2" s="3"/>
      <c r="B2" s="163" t="s">
        <v>203</v>
      </c>
      <c r="C2" s="163"/>
      <c r="D2" s="163"/>
      <c r="E2" s="163"/>
      <c r="F2" s="163"/>
    </row>
    <row r="3" spans="1:6" ht="87" customHeight="1" thickBot="1">
      <c r="A3" s="3"/>
      <c r="B3" s="153" t="s">
        <v>219</v>
      </c>
      <c r="C3" s="153"/>
      <c r="D3" s="153"/>
      <c r="E3" s="153"/>
      <c r="F3" s="153"/>
    </row>
    <row r="4" spans="1:6" ht="15.75" customHeight="1">
      <c r="A4" s="3"/>
      <c r="B4" s="154" t="s">
        <v>23</v>
      </c>
      <c r="C4" s="154" t="s">
        <v>5</v>
      </c>
      <c r="D4" s="157" t="s">
        <v>0</v>
      </c>
      <c r="E4" s="159" t="s">
        <v>50</v>
      </c>
      <c r="F4" s="160"/>
    </row>
    <row r="5" spans="1:6" ht="33" customHeight="1" thickBot="1">
      <c r="A5" s="3"/>
      <c r="B5" s="155"/>
      <c r="C5" s="155"/>
      <c r="D5" s="158"/>
      <c r="E5" s="161"/>
      <c r="F5" s="162"/>
    </row>
    <row r="6" spans="1:6" ht="15.75" thickBot="1">
      <c r="A6" s="3"/>
      <c r="B6" s="173"/>
      <c r="C6" s="172"/>
      <c r="D6" s="170"/>
      <c r="E6" s="42" t="s">
        <v>49</v>
      </c>
      <c r="F6" s="44" t="s">
        <v>51</v>
      </c>
    </row>
    <row r="7" spans="1:6" ht="20.25" customHeight="1" thickBot="1">
      <c r="A7" s="3"/>
      <c r="B7" s="51" t="s">
        <v>7</v>
      </c>
      <c r="C7" s="93" t="s">
        <v>171</v>
      </c>
      <c r="D7" s="126" t="s">
        <v>1</v>
      </c>
      <c r="E7" s="52"/>
      <c r="F7" s="53">
        <f>F8+F11+F16+F37+F69+F86</f>
        <v>0</v>
      </c>
    </row>
    <row r="8" spans="1:6" ht="20.25" customHeight="1" thickBot="1">
      <c r="A8" s="3"/>
      <c r="B8" s="57" t="s">
        <v>4</v>
      </c>
      <c r="C8" s="58" t="s">
        <v>24</v>
      </c>
      <c r="D8" s="131" t="s">
        <v>1</v>
      </c>
      <c r="E8" s="135"/>
      <c r="F8" s="136">
        <f>F9+F10</f>
        <v>0</v>
      </c>
    </row>
    <row r="9" spans="1:6" ht="20.25" customHeight="1" thickTop="1">
      <c r="A9" s="3"/>
      <c r="B9" s="63" t="s">
        <v>34</v>
      </c>
      <c r="C9" s="64" t="s">
        <v>95</v>
      </c>
      <c r="D9" s="110" t="s">
        <v>1</v>
      </c>
      <c r="E9" s="14"/>
      <c r="F9" s="43"/>
    </row>
    <row r="10" spans="1:6" ht="20.25" customHeight="1" thickBot="1">
      <c r="A10" s="3"/>
      <c r="B10" s="63" t="s">
        <v>35</v>
      </c>
      <c r="C10" s="64" t="s">
        <v>94</v>
      </c>
      <c r="D10" s="110" t="s">
        <v>1</v>
      </c>
      <c r="E10" s="125"/>
      <c r="F10" s="43"/>
    </row>
    <row r="11" spans="1:6" ht="20.25" customHeight="1" thickBot="1" thickTop="1">
      <c r="A11" s="3"/>
      <c r="B11" s="61" t="s">
        <v>8</v>
      </c>
      <c r="C11" s="62" t="s">
        <v>13</v>
      </c>
      <c r="D11" s="131" t="s">
        <v>1</v>
      </c>
      <c r="E11" s="135"/>
      <c r="F11" s="137">
        <f>F12++F13</f>
        <v>0</v>
      </c>
    </row>
    <row r="12" spans="1:6" ht="20.25" customHeight="1" thickTop="1">
      <c r="A12" s="3"/>
      <c r="B12" s="63" t="s">
        <v>36</v>
      </c>
      <c r="C12" s="95" t="s">
        <v>9</v>
      </c>
      <c r="D12" s="110" t="s">
        <v>1</v>
      </c>
      <c r="E12" s="14"/>
      <c r="F12" s="43"/>
    </row>
    <row r="13" spans="1:6" ht="18" customHeight="1">
      <c r="A13" s="3"/>
      <c r="B13" s="67" t="s">
        <v>53</v>
      </c>
      <c r="C13" s="68" t="s">
        <v>10</v>
      </c>
      <c r="D13" s="110" t="s">
        <v>1</v>
      </c>
      <c r="E13" s="139"/>
      <c r="F13" s="140"/>
    </row>
    <row r="14" spans="1:6" ht="18" customHeight="1">
      <c r="A14" s="3"/>
      <c r="B14" s="69"/>
      <c r="C14" s="70" t="s">
        <v>97</v>
      </c>
      <c r="D14" s="110" t="s">
        <v>1</v>
      </c>
      <c r="E14" s="13"/>
      <c r="F14" s="15"/>
    </row>
    <row r="15" spans="1:7" ht="18" customHeight="1" thickBot="1">
      <c r="A15" s="3"/>
      <c r="B15" s="69"/>
      <c r="C15" s="70" t="s">
        <v>96</v>
      </c>
      <c r="D15" s="110" t="s">
        <v>1</v>
      </c>
      <c r="E15" s="13"/>
      <c r="F15" s="15"/>
      <c r="G15" s="83"/>
    </row>
    <row r="16" spans="1:6" ht="18" customHeight="1" thickBot="1" thickTop="1">
      <c r="A16" s="3"/>
      <c r="B16" s="61" t="s">
        <v>37</v>
      </c>
      <c r="C16" s="62" t="s">
        <v>14</v>
      </c>
      <c r="D16" s="131" t="s">
        <v>1</v>
      </c>
      <c r="E16" s="138"/>
      <c r="F16" s="137">
        <f>F17+F32+F35+F36</f>
        <v>0</v>
      </c>
    </row>
    <row r="17" spans="1:6" ht="18" customHeight="1" thickTop="1">
      <c r="A17" s="3"/>
      <c r="B17" s="71" t="s">
        <v>38</v>
      </c>
      <c r="C17" s="96" t="s">
        <v>11</v>
      </c>
      <c r="D17" s="110" t="s">
        <v>1</v>
      </c>
      <c r="E17" s="14"/>
      <c r="F17" s="19"/>
    </row>
    <row r="18" spans="1:6" ht="18" customHeight="1">
      <c r="A18" s="3"/>
      <c r="B18" s="79" t="s">
        <v>39</v>
      </c>
      <c r="C18" s="90" t="s">
        <v>98</v>
      </c>
      <c r="D18" s="110" t="s">
        <v>1</v>
      </c>
      <c r="E18" s="141"/>
      <c r="F18" s="142"/>
    </row>
    <row r="19" spans="1:6" ht="18" customHeight="1">
      <c r="A19" s="3"/>
      <c r="B19" s="69"/>
      <c r="C19" s="70" t="s">
        <v>99</v>
      </c>
      <c r="D19" s="110" t="s">
        <v>1</v>
      </c>
      <c r="E19" s="13"/>
      <c r="F19" s="15"/>
    </row>
    <row r="20" spans="1:6" ht="18" customHeight="1">
      <c r="A20" s="3"/>
      <c r="B20" s="69"/>
      <c r="C20" s="70" t="s">
        <v>100</v>
      </c>
      <c r="D20" s="110" t="s">
        <v>1</v>
      </c>
      <c r="E20" s="13"/>
      <c r="F20" s="15"/>
    </row>
    <row r="21" spans="1:6" ht="18" customHeight="1">
      <c r="A21" s="3"/>
      <c r="B21" s="69"/>
      <c r="C21" s="70" t="s">
        <v>101</v>
      </c>
      <c r="D21" s="110" t="s">
        <v>1</v>
      </c>
      <c r="E21" s="13"/>
      <c r="F21" s="15"/>
    </row>
    <row r="22" spans="1:6" ht="18" customHeight="1">
      <c r="A22" s="3"/>
      <c r="B22" s="69"/>
      <c r="C22" s="70" t="s">
        <v>174</v>
      </c>
      <c r="D22" s="110" t="s">
        <v>1</v>
      </c>
      <c r="E22" s="13"/>
      <c r="F22" s="15"/>
    </row>
    <row r="23" spans="1:6" ht="18" customHeight="1">
      <c r="A23" s="3"/>
      <c r="B23" s="69"/>
      <c r="C23" s="70" t="s">
        <v>102</v>
      </c>
      <c r="D23" s="110" t="s">
        <v>1</v>
      </c>
      <c r="E23" s="13"/>
      <c r="F23" s="15"/>
    </row>
    <row r="24" spans="1:6" ht="18" customHeight="1">
      <c r="A24" s="3"/>
      <c r="B24" s="79" t="s">
        <v>40</v>
      </c>
      <c r="C24" s="80" t="s">
        <v>127</v>
      </c>
      <c r="D24" s="110" t="s">
        <v>1</v>
      </c>
      <c r="E24" s="141"/>
      <c r="F24" s="142"/>
    </row>
    <row r="25" spans="1:6" ht="18" customHeight="1">
      <c r="A25" s="3"/>
      <c r="B25" s="69"/>
      <c r="C25" s="70" t="s">
        <v>103</v>
      </c>
      <c r="D25" s="110" t="s">
        <v>1</v>
      </c>
      <c r="E25" s="13"/>
      <c r="F25" s="15"/>
    </row>
    <row r="26" spans="1:6" ht="18" customHeight="1">
      <c r="A26" s="3"/>
      <c r="B26" s="69"/>
      <c r="C26" s="70" t="s">
        <v>104</v>
      </c>
      <c r="D26" s="110" t="s">
        <v>1</v>
      </c>
      <c r="E26" s="13"/>
      <c r="F26" s="15"/>
    </row>
    <row r="27" spans="1:6" ht="18" customHeight="1">
      <c r="A27" s="3"/>
      <c r="B27" s="69"/>
      <c r="C27" s="70" t="s">
        <v>105</v>
      </c>
      <c r="D27" s="110" t="s">
        <v>1</v>
      </c>
      <c r="E27" s="13"/>
      <c r="F27" s="15"/>
    </row>
    <row r="28" spans="1:6" ht="18" customHeight="1">
      <c r="A28" s="3"/>
      <c r="B28" s="79" t="s">
        <v>41</v>
      </c>
      <c r="C28" s="124" t="s">
        <v>175</v>
      </c>
      <c r="D28" s="110" t="s">
        <v>1</v>
      </c>
      <c r="E28" s="81"/>
      <c r="F28" s="78"/>
    </row>
    <row r="29" spans="1:6" ht="18" customHeight="1">
      <c r="A29" s="3"/>
      <c r="B29" s="79" t="s">
        <v>43</v>
      </c>
      <c r="C29" s="80" t="s">
        <v>176</v>
      </c>
      <c r="D29" s="110" t="s">
        <v>1</v>
      </c>
      <c r="E29" s="81"/>
      <c r="F29" s="78"/>
    </row>
    <row r="30" spans="1:6" ht="18" customHeight="1">
      <c r="A30" s="3"/>
      <c r="B30" s="79" t="s">
        <v>42</v>
      </c>
      <c r="C30" s="80" t="s">
        <v>106</v>
      </c>
      <c r="D30" s="110" t="s">
        <v>1</v>
      </c>
      <c r="E30" s="81"/>
      <c r="F30" s="17"/>
    </row>
    <row r="31" spans="1:6" ht="18.75" customHeight="1">
      <c r="A31" s="3"/>
      <c r="B31" s="79" t="s">
        <v>70</v>
      </c>
      <c r="C31" s="124" t="s">
        <v>173</v>
      </c>
      <c r="D31" s="110" t="s">
        <v>1</v>
      </c>
      <c r="E31" s="16"/>
      <c r="F31" s="17"/>
    </row>
    <row r="32" spans="1:6" ht="18" customHeight="1">
      <c r="A32" s="3"/>
      <c r="B32" s="71" t="s">
        <v>72</v>
      </c>
      <c r="C32" s="72" t="s">
        <v>177</v>
      </c>
      <c r="D32" s="110" t="s">
        <v>1</v>
      </c>
      <c r="E32" s="139"/>
      <c r="F32" s="143"/>
    </row>
    <row r="33" spans="1:6" ht="18" customHeight="1">
      <c r="A33" s="3"/>
      <c r="B33" s="74"/>
      <c r="C33" s="70" t="s">
        <v>54</v>
      </c>
      <c r="D33" s="110" t="s">
        <v>1</v>
      </c>
      <c r="E33" s="16"/>
      <c r="F33" s="22"/>
    </row>
    <row r="34" spans="1:6" ht="18" customHeight="1">
      <c r="A34" s="3"/>
      <c r="B34" s="118"/>
      <c r="C34" s="70" t="s">
        <v>148</v>
      </c>
      <c r="D34" s="110" t="s">
        <v>1</v>
      </c>
      <c r="E34" s="16"/>
      <c r="F34" s="119"/>
    </row>
    <row r="35" spans="1:6" ht="18" customHeight="1">
      <c r="A35" s="3"/>
      <c r="B35" s="71" t="s">
        <v>73</v>
      </c>
      <c r="C35" s="72" t="s">
        <v>178</v>
      </c>
      <c r="D35" s="110" t="s">
        <v>1</v>
      </c>
      <c r="E35" s="16"/>
      <c r="F35" s="19"/>
    </row>
    <row r="36" spans="1:6" ht="18" customHeight="1" thickBot="1">
      <c r="A36" s="3"/>
      <c r="B36" s="71" t="s">
        <v>108</v>
      </c>
      <c r="C36" s="97" t="s">
        <v>147</v>
      </c>
      <c r="D36" s="110" t="s">
        <v>1</v>
      </c>
      <c r="E36" s="16"/>
      <c r="F36" s="94"/>
    </row>
    <row r="37" spans="1:6" ht="18" customHeight="1" thickBot="1" thickTop="1">
      <c r="A37" s="3"/>
      <c r="B37" s="61" t="s">
        <v>74</v>
      </c>
      <c r="C37" s="62" t="s">
        <v>27</v>
      </c>
      <c r="D37" s="131" t="s">
        <v>1</v>
      </c>
      <c r="E37" s="138"/>
      <c r="F37" s="137">
        <f>F38+F43+F46+F52+F59+F64+F68+F67</f>
        <v>0</v>
      </c>
    </row>
    <row r="38" spans="2:7" s="86" customFormat="1" ht="18" customHeight="1" thickTop="1">
      <c r="B38" s="87" t="s">
        <v>75</v>
      </c>
      <c r="C38" s="88" t="s">
        <v>109</v>
      </c>
      <c r="D38" s="110" t="s">
        <v>1</v>
      </c>
      <c r="E38" s="144"/>
      <c r="F38" s="145"/>
      <c r="G38" s="89"/>
    </row>
    <row r="39" spans="1:6" ht="18" customHeight="1">
      <c r="A39" s="3"/>
      <c r="B39" s="69"/>
      <c r="C39" s="73" t="s">
        <v>110</v>
      </c>
      <c r="D39" s="110" t="s">
        <v>1</v>
      </c>
      <c r="E39" s="13"/>
      <c r="F39" s="15"/>
    </row>
    <row r="40" spans="1:6" ht="18" customHeight="1">
      <c r="A40" s="3"/>
      <c r="B40" s="69"/>
      <c r="C40" s="73" t="s">
        <v>111</v>
      </c>
      <c r="D40" s="110" t="s">
        <v>1</v>
      </c>
      <c r="E40" s="13"/>
      <c r="F40" s="15"/>
    </row>
    <row r="41" spans="1:6" ht="18" customHeight="1">
      <c r="A41" s="3"/>
      <c r="B41" s="69"/>
      <c r="C41" s="73" t="s">
        <v>58</v>
      </c>
      <c r="D41" s="110" t="s">
        <v>1</v>
      </c>
      <c r="E41" s="13"/>
      <c r="F41" s="15"/>
    </row>
    <row r="42" spans="1:6" ht="18" customHeight="1">
      <c r="A42" s="3"/>
      <c r="B42" s="69"/>
      <c r="C42" s="73" t="s">
        <v>149</v>
      </c>
      <c r="D42" s="110" t="s">
        <v>1</v>
      </c>
      <c r="E42" s="13"/>
      <c r="F42" s="15"/>
    </row>
    <row r="43" spans="2:7" s="86" customFormat="1" ht="18" customHeight="1">
      <c r="B43" s="87" t="s">
        <v>76</v>
      </c>
      <c r="C43" s="90" t="s">
        <v>59</v>
      </c>
      <c r="D43" s="110" t="s">
        <v>1</v>
      </c>
      <c r="E43" s="146"/>
      <c r="F43" s="147"/>
      <c r="G43" s="89"/>
    </row>
    <row r="44" spans="1:6" ht="18" customHeight="1">
      <c r="A44" s="3"/>
      <c r="B44" s="69"/>
      <c r="C44" s="70" t="s">
        <v>113</v>
      </c>
      <c r="D44" s="110" t="s">
        <v>1</v>
      </c>
      <c r="E44" s="13"/>
      <c r="F44" s="92"/>
    </row>
    <row r="45" spans="1:6" ht="18" customHeight="1">
      <c r="A45" s="3"/>
      <c r="B45" s="69"/>
      <c r="C45" s="70" t="s">
        <v>112</v>
      </c>
      <c r="D45" s="110" t="s">
        <v>1</v>
      </c>
      <c r="E45" s="91"/>
      <c r="F45" s="92"/>
    </row>
    <row r="46" spans="1:6" ht="18" customHeight="1">
      <c r="A46" s="3"/>
      <c r="B46" s="76" t="s">
        <v>77</v>
      </c>
      <c r="C46" s="68" t="s">
        <v>15</v>
      </c>
      <c r="D46" s="110" t="s">
        <v>1</v>
      </c>
      <c r="E46" s="139"/>
      <c r="F46" s="140"/>
    </row>
    <row r="47" spans="1:6" ht="18" customHeight="1">
      <c r="A47" s="3"/>
      <c r="B47" s="76"/>
      <c r="C47" s="70" t="s">
        <v>128</v>
      </c>
      <c r="D47" s="110" t="s">
        <v>1</v>
      </c>
      <c r="E47" s="16"/>
      <c r="F47" s="17"/>
    </row>
    <row r="48" spans="1:6" ht="18" customHeight="1">
      <c r="A48" s="3"/>
      <c r="B48" s="69"/>
      <c r="C48" s="73" t="s">
        <v>114</v>
      </c>
      <c r="D48" s="110" t="s">
        <v>1</v>
      </c>
      <c r="E48" s="13"/>
      <c r="F48" s="15"/>
    </row>
    <row r="49" spans="1:6" ht="18" customHeight="1">
      <c r="A49" s="3"/>
      <c r="B49" s="69"/>
      <c r="C49" s="73" t="s">
        <v>130</v>
      </c>
      <c r="D49" s="110" t="s">
        <v>1</v>
      </c>
      <c r="E49" s="13"/>
      <c r="F49" s="15"/>
    </row>
    <row r="50" spans="1:6" ht="18" customHeight="1">
      <c r="A50" s="3"/>
      <c r="B50" s="69"/>
      <c r="C50" s="73" t="s">
        <v>188</v>
      </c>
      <c r="D50" s="110" t="s">
        <v>1</v>
      </c>
      <c r="E50" s="13"/>
      <c r="F50" s="15"/>
    </row>
    <row r="51" spans="1:6" ht="18" customHeight="1">
      <c r="A51" s="3"/>
      <c r="B51" s="69"/>
      <c r="C51" s="73" t="s">
        <v>129</v>
      </c>
      <c r="D51" s="110" t="s">
        <v>1</v>
      </c>
      <c r="E51" s="13"/>
      <c r="F51" s="15"/>
    </row>
    <row r="52" spans="1:6" ht="18" customHeight="1">
      <c r="A52" s="3"/>
      <c r="B52" s="76" t="s">
        <v>78</v>
      </c>
      <c r="C52" s="68" t="s">
        <v>16</v>
      </c>
      <c r="D52" s="110" t="s">
        <v>1</v>
      </c>
      <c r="E52" s="139"/>
      <c r="F52" s="140"/>
    </row>
    <row r="53" spans="1:6" ht="18" customHeight="1">
      <c r="A53" s="3"/>
      <c r="B53" s="69"/>
      <c r="C53" s="73" t="s">
        <v>142</v>
      </c>
      <c r="D53" s="110" t="s">
        <v>1</v>
      </c>
      <c r="E53" s="13"/>
      <c r="F53" s="15"/>
    </row>
    <row r="54" spans="1:6" ht="18" customHeight="1">
      <c r="A54" s="3"/>
      <c r="B54" s="69"/>
      <c r="C54" s="73" t="s">
        <v>143</v>
      </c>
      <c r="D54" s="110" t="s">
        <v>1</v>
      </c>
      <c r="E54" s="13"/>
      <c r="F54" s="15"/>
    </row>
    <row r="55" spans="1:6" ht="18" customHeight="1">
      <c r="A55" s="3"/>
      <c r="B55" s="69"/>
      <c r="C55" s="73" t="s">
        <v>144</v>
      </c>
      <c r="D55" s="110" t="s">
        <v>1</v>
      </c>
      <c r="E55" s="13"/>
      <c r="F55" s="15"/>
    </row>
    <row r="56" spans="1:6" ht="18" customHeight="1">
      <c r="A56" s="3"/>
      <c r="B56" s="69"/>
      <c r="C56" s="73" t="s">
        <v>145</v>
      </c>
      <c r="D56" s="110" t="s">
        <v>1</v>
      </c>
      <c r="E56" s="13"/>
      <c r="F56" s="15"/>
    </row>
    <row r="57" spans="1:6" ht="18" customHeight="1">
      <c r="A57" s="3"/>
      <c r="B57" s="69"/>
      <c r="C57" s="73" t="s">
        <v>116</v>
      </c>
      <c r="D57" s="110" t="s">
        <v>1</v>
      </c>
      <c r="E57" s="13"/>
      <c r="F57" s="15"/>
    </row>
    <row r="58" spans="1:6" ht="18" customHeight="1">
      <c r="A58" s="3"/>
      <c r="B58" s="69"/>
      <c r="C58" s="73" t="s">
        <v>115</v>
      </c>
      <c r="D58" s="110" t="s">
        <v>1</v>
      </c>
      <c r="E58" s="13"/>
      <c r="F58" s="15"/>
    </row>
    <row r="59" spans="1:6" ht="18" customHeight="1">
      <c r="A59" s="3"/>
      <c r="B59" s="76" t="s">
        <v>79</v>
      </c>
      <c r="C59" s="68" t="s">
        <v>17</v>
      </c>
      <c r="D59" s="110" t="s">
        <v>1</v>
      </c>
      <c r="E59" s="139"/>
      <c r="F59" s="140"/>
    </row>
    <row r="60" spans="1:6" ht="18" customHeight="1">
      <c r="A60" s="3"/>
      <c r="B60" s="69"/>
      <c r="C60" s="73" t="s">
        <v>117</v>
      </c>
      <c r="D60" s="110" t="s">
        <v>1</v>
      </c>
      <c r="E60" s="13"/>
      <c r="F60" s="15"/>
    </row>
    <row r="61" spans="1:6" ht="18" customHeight="1">
      <c r="A61" s="3"/>
      <c r="B61" s="69"/>
      <c r="C61" s="73" t="s">
        <v>118</v>
      </c>
      <c r="D61" s="110" t="s">
        <v>1</v>
      </c>
      <c r="E61" s="13"/>
      <c r="F61" s="15"/>
    </row>
    <row r="62" spans="1:6" ht="18" customHeight="1">
      <c r="A62" s="3"/>
      <c r="B62" s="69"/>
      <c r="C62" s="73" t="s">
        <v>179</v>
      </c>
      <c r="D62" s="110" t="s">
        <v>1</v>
      </c>
      <c r="E62" s="13"/>
      <c r="F62" s="15"/>
    </row>
    <row r="63" spans="1:6" ht="18" customHeight="1">
      <c r="A63" s="3"/>
      <c r="B63" s="69"/>
      <c r="C63" s="73" t="s">
        <v>33</v>
      </c>
      <c r="D63" s="110" t="s">
        <v>1</v>
      </c>
      <c r="E63" s="13"/>
      <c r="F63" s="15"/>
    </row>
    <row r="64" spans="1:6" ht="18" customHeight="1">
      <c r="A64" s="3"/>
      <c r="B64" s="76" t="s">
        <v>80</v>
      </c>
      <c r="C64" s="68" t="s">
        <v>18</v>
      </c>
      <c r="D64" s="110" t="s">
        <v>1</v>
      </c>
      <c r="E64" s="139"/>
      <c r="F64" s="140"/>
    </row>
    <row r="65" spans="1:6" ht="18" customHeight="1">
      <c r="A65" s="3"/>
      <c r="B65" s="69"/>
      <c r="C65" s="70" t="s">
        <v>172</v>
      </c>
      <c r="D65" s="110" t="s">
        <v>1</v>
      </c>
      <c r="E65" s="13"/>
      <c r="F65" s="15"/>
    </row>
    <row r="66" spans="1:6" ht="18" customHeight="1">
      <c r="A66" s="3"/>
      <c r="B66" s="69"/>
      <c r="C66" s="75" t="s">
        <v>19</v>
      </c>
      <c r="D66" s="110" t="s">
        <v>1</v>
      </c>
      <c r="E66" s="13"/>
      <c r="F66" s="18"/>
    </row>
    <row r="67" spans="1:6" ht="36" customHeight="1">
      <c r="A67" s="3"/>
      <c r="B67" s="76" t="s">
        <v>81</v>
      </c>
      <c r="C67" s="98" t="s">
        <v>146</v>
      </c>
      <c r="D67" s="110" t="s">
        <v>1</v>
      </c>
      <c r="E67" s="13"/>
      <c r="F67" s="18"/>
    </row>
    <row r="68" spans="1:6" ht="51" customHeight="1" thickBot="1">
      <c r="A68" s="3"/>
      <c r="B68" s="76" t="s">
        <v>82</v>
      </c>
      <c r="C68" s="68" t="s">
        <v>119</v>
      </c>
      <c r="D68" s="110" t="s">
        <v>1</v>
      </c>
      <c r="E68" s="36"/>
      <c r="F68" s="37"/>
    </row>
    <row r="69" spans="1:6" ht="18" customHeight="1" thickBot="1" thickTop="1">
      <c r="A69" s="3"/>
      <c r="B69" s="61" t="s">
        <v>83</v>
      </c>
      <c r="C69" s="62" t="s">
        <v>55</v>
      </c>
      <c r="D69" s="131" t="s">
        <v>1</v>
      </c>
      <c r="E69" s="138"/>
      <c r="F69" s="137">
        <f>F70+F77+F83+F82</f>
        <v>0</v>
      </c>
    </row>
    <row r="70" spans="1:6" ht="18" customHeight="1" thickTop="1">
      <c r="A70" s="3"/>
      <c r="B70" s="65" t="s">
        <v>84</v>
      </c>
      <c r="C70" s="72" t="s">
        <v>21</v>
      </c>
      <c r="D70" s="110" t="s">
        <v>1</v>
      </c>
      <c r="E70" s="148"/>
      <c r="F70" s="143"/>
    </row>
    <row r="71" spans="1:6" ht="18" customHeight="1">
      <c r="A71" s="3"/>
      <c r="B71" s="69"/>
      <c r="C71" s="70" t="s">
        <v>191</v>
      </c>
      <c r="D71" s="110" t="s">
        <v>1</v>
      </c>
      <c r="E71" s="13"/>
      <c r="F71" s="15"/>
    </row>
    <row r="72" spans="1:6" ht="18" customHeight="1">
      <c r="A72" s="3"/>
      <c r="B72" s="69"/>
      <c r="C72" s="70" t="s">
        <v>131</v>
      </c>
      <c r="D72" s="110" t="s">
        <v>1</v>
      </c>
      <c r="E72" s="13"/>
      <c r="F72" s="15"/>
    </row>
    <row r="73" spans="1:6" ht="18" customHeight="1">
      <c r="A73" s="3"/>
      <c r="B73" s="69"/>
      <c r="C73" s="134" t="s">
        <v>189</v>
      </c>
      <c r="D73" s="110" t="s">
        <v>1</v>
      </c>
      <c r="E73" s="13"/>
      <c r="F73" s="15"/>
    </row>
    <row r="74" spans="1:6" ht="18" customHeight="1">
      <c r="A74" s="3"/>
      <c r="B74" s="69"/>
      <c r="C74" s="134" t="s">
        <v>190</v>
      </c>
      <c r="D74" s="110" t="s">
        <v>1</v>
      </c>
      <c r="E74" s="13"/>
      <c r="F74" s="15"/>
    </row>
    <row r="75" spans="1:6" ht="18" customHeight="1">
      <c r="A75" s="3"/>
      <c r="B75" s="69"/>
      <c r="C75" s="73" t="s">
        <v>107</v>
      </c>
      <c r="D75" s="110" t="s">
        <v>1</v>
      </c>
      <c r="E75" s="13"/>
      <c r="F75" s="15"/>
    </row>
    <row r="76" spans="1:6" ht="18" customHeight="1">
      <c r="A76" s="3"/>
      <c r="B76" s="69"/>
      <c r="C76" s="73" t="s">
        <v>45</v>
      </c>
      <c r="D76" s="110" t="s">
        <v>1</v>
      </c>
      <c r="E76" s="13"/>
      <c r="F76" s="15"/>
    </row>
    <row r="77" spans="1:6" ht="18" customHeight="1">
      <c r="A77" s="3"/>
      <c r="B77" s="65" t="s">
        <v>85</v>
      </c>
      <c r="C77" s="68" t="s">
        <v>88</v>
      </c>
      <c r="D77" s="110" t="s">
        <v>1</v>
      </c>
      <c r="E77" s="16"/>
      <c r="F77" s="17"/>
    </row>
    <row r="78" spans="1:6" ht="18" customHeight="1">
      <c r="A78" s="3"/>
      <c r="B78" s="65" t="s">
        <v>86</v>
      </c>
      <c r="C78" s="68" t="s">
        <v>193</v>
      </c>
      <c r="D78" s="110" t="s">
        <v>1</v>
      </c>
      <c r="E78" s="16"/>
      <c r="F78" s="17"/>
    </row>
    <row r="79" spans="1:6" ht="18" customHeight="1">
      <c r="A79" s="3"/>
      <c r="B79" s="65" t="s">
        <v>121</v>
      </c>
      <c r="C79" s="68" t="s">
        <v>194</v>
      </c>
      <c r="D79" s="110" t="s">
        <v>1</v>
      </c>
      <c r="E79" s="16"/>
      <c r="F79" s="17"/>
    </row>
    <row r="80" spans="1:6" ht="18" customHeight="1">
      <c r="A80" s="3"/>
      <c r="B80" s="65" t="s">
        <v>192</v>
      </c>
      <c r="C80" s="68" t="s">
        <v>195</v>
      </c>
      <c r="D80" s="110" t="s">
        <v>1</v>
      </c>
      <c r="E80" s="16"/>
      <c r="F80" s="17"/>
    </row>
    <row r="81" spans="1:6" ht="18" customHeight="1">
      <c r="A81" s="3"/>
      <c r="B81" s="65" t="s">
        <v>197</v>
      </c>
      <c r="C81" s="68" t="s">
        <v>196</v>
      </c>
      <c r="D81" s="110" t="s">
        <v>1</v>
      </c>
      <c r="E81" s="16"/>
      <c r="F81" s="17"/>
    </row>
    <row r="82" spans="1:6" ht="18" customHeight="1">
      <c r="A82" s="3"/>
      <c r="B82" s="65" t="s">
        <v>198</v>
      </c>
      <c r="C82" s="68" t="s">
        <v>120</v>
      </c>
      <c r="D82" s="110" t="s">
        <v>1</v>
      </c>
      <c r="E82" s="16"/>
      <c r="F82" s="17"/>
    </row>
    <row r="83" spans="1:6" ht="18" customHeight="1">
      <c r="A83" s="3"/>
      <c r="B83" s="65" t="s">
        <v>199</v>
      </c>
      <c r="C83" s="68" t="s">
        <v>122</v>
      </c>
      <c r="D83" s="110" t="s">
        <v>1</v>
      </c>
      <c r="E83" s="139"/>
      <c r="F83" s="140"/>
    </row>
    <row r="84" spans="1:6" ht="17.25" customHeight="1">
      <c r="A84" s="3"/>
      <c r="B84" s="59"/>
      <c r="C84" s="60" t="s">
        <v>123</v>
      </c>
      <c r="D84" s="110" t="s">
        <v>1</v>
      </c>
      <c r="E84" s="13"/>
      <c r="F84" s="15"/>
    </row>
    <row r="85" spans="1:6" ht="16.5" customHeight="1" thickBot="1">
      <c r="A85" s="3"/>
      <c r="B85" s="59"/>
      <c r="C85" s="60" t="s">
        <v>124</v>
      </c>
      <c r="D85" s="110" t="s">
        <v>1</v>
      </c>
      <c r="E85" s="13"/>
      <c r="F85" s="15"/>
    </row>
    <row r="86" spans="1:6" ht="18" customHeight="1" thickBot="1" thickTop="1">
      <c r="A86" s="3"/>
      <c r="B86" s="61" t="s">
        <v>87</v>
      </c>
      <c r="C86" s="62" t="s">
        <v>89</v>
      </c>
      <c r="D86" s="131" t="s">
        <v>1</v>
      </c>
      <c r="E86" s="138"/>
      <c r="F86" s="137">
        <f>F87+F96</f>
        <v>0</v>
      </c>
    </row>
    <row r="87" spans="1:6" ht="18" customHeight="1" thickTop="1">
      <c r="A87" s="3"/>
      <c r="B87" s="76" t="s">
        <v>71</v>
      </c>
      <c r="C87" s="68" t="s">
        <v>56</v>
      </c>
      <c r="D87" s="110" t="s">
        <v>1</v>
      </c>
      <c r="E87" s="139"/>
      <c r="F87" s="140"/>
    </row>
    <row r="88" spans="1:6" ht="18" customHeight="1">
      <c r="A88" s="3"/>
      <c r="B88" s="59"/>
      <c r="C88" s="60" t="s">
        <v>25</v>
      </c>
      <c r="D88" s="110" t="s">
        <v>1</v>
      </c>
      <c r="E88" s="13"/>
      <c r="F88" s="15"/>
    </row>
    <row r="89" spans="1:6" ht="18" customHeight="1">
      <c r="A89" s="3"/>
      <c r="B89" s="59"/>
      <c r="C89" s="60" t="s">
        <v>26</v>
      </c>
      <c r="D89" s="110" t="s">
        <v>1</v>
      </c>
      <c r="E89" s="13"/>
      <c r="F89" s="15"/>
    </row>
    <row r="90" spans="1:6" ht="18" customHeight="1">
      <c r="A90" s="3"/>
      <c r="B90" s="59"/>
      <c r="C90" s="60" t="s">
        <v>125</v>
      </c>
      <c r="D90" s="110" t="s">
        <v>1</v>
      </c>
      <c r="E90" s="13"/>
      <c r="F90" s="15"/>
    </row>
    <row r="91" spans="1:6" ht="18" customHeight="1">
      <c r="A91" s="3"/>
      <c r="B91" s="59"/>
      <c r="C91" s="60" t="s">
        <v>180</v>
      </c>
      <c r="D91" s="110" t="s">
        <v>1</v>
      </c>
      <c r="E91" s="13"/>
      <c r="F91" s="15"/>
    </row>
    <row r="92" spans="1:6" ht="18" customHeight="1">
      <c r="A92" s="3"/>
      <c r="B92" s="59"/>
      <c r="C92" s="60" t="s">
        <v>126</v>
      </c>
      <c r="D92" s="110" t="s">
        <v>1</v>
      </c>
      <c r="E92" s="13"/>
      <c r="F92" s="15"/>
    </row>
    <row r="93" spans="1:9" ht="18" customHeight="1">
      <c r="A93" s="3"/>
      <c r="B93" s="59"/>
      <c r="C93" s="60" t="s">
        <v>181</v>
      </c>
      <c r="D93" s="110" t="s">
        <v>1</v>
      </c>
      <c r="E93" s="13"/>
      <c r="F93" s="15"/>
      <c r="I93" s="56"/>
    </row>
    <row r="94" spans="1:6" ht="18" customHeight="1">
      <c r="A94" s="3"/>
      <c r="B94" s="59"/>
      <c r="C94" s="60" t="s">
        <v>151</v>
      </c>
      <c r="D94" s="110" t="s">
        <v>1</v>
      </c>
      <c r="E94" s="13"/>
      <c r="F94" s="15"/>
    </row>
    <row r="95" spans="1:6" ht="18" customHeight="1">
      <c r="A95" s="3"/>
      <c r="B95" s="59"/>
      <c r="C95" s="60" t="s">
        <v>150</v>
      </c>
      <c r="D95" s="110" t="s">
        <v>1</v>
      </c>
      <c r="E95" s="13"/>
      <c r="F95" s="15"/>
    </row>
    <row r="96" spans="1:6" ht="18" customHeight="1">
      <c r="A96" s="3"/>
      <c r="B96" s="76" t="s">
        <v>135</v>
      </c>
      <c r="C96" s="68" t="s">
        <v>57</v>
      </c>
      <c r="D96" s="110" t="s">
        <v>1</v>
      </c>
      <c r="E96" s="139"/>
      <c r="F96" s="140"/>
    </row>
    <row r="97" spans="1:6" ht="18" customHeight="1">
      <c r="A97" s="3"/>
      <c r="B97" s="77"/>
      <c r="C97" s="66" t="s">
        <v>28</v>
      </c>
      <c r="D97" s="110" t="s">
        <v>1</v>
      </c>
      <c r="E97" s="13"/>
      <c r="F97" s="21"/>
    </row>
    <row r="98" spans="1:6" ht="18" customHeight="1">
      <c r="A98" s="3"/>
      <c r="B98" s="59"/>
      <c r="C98" s="60" t="s">
        <v>29</v>
      </c>
      <c r="D98" s="110" t="s">
        <v>1</v>
      </c>
      <c r="E98" s="13"/>
      <c r="F98" s="21"/>
    </row>
    <row r="99" spans="1:6" ht="18" customHeight="1">
      <c r="A99" s="3"/>
      <c r="B99" s="59"/>
      <c r="C99" s="60" t="s">
        <v>30</v>
      </c>
      <c r="D99" s="110" t="s">
        <v>1</v>
      </c>
      <c r="E99" s="13"/>
      <c r="F99" s="21"/>
    </row>
    <row r="100" spans="1:6" ht="18" customHeight="1">
      <c r="A100" s="3"/>
      <c r="B100" s="59"/>
      <c r="C100" s="60" t="s">
        <v>152</v>
      </c>
      <c r="D100" s="110" t="s">
        <v>1</v>
      </c>
      <c r="E100" s="13"/>
      <c r="F100" s="21"/>
    </row>
    <row r="101" spans="1:6" ht="18" customHeight="1">
      <c r="A101" s="3"/>
      <c r="B101" s="59"/>
      <c r="C101" s="60" t="s">
        <v>153</v>
      </c>
      <c r="D101" s="110" t="s">
        <v>1</v>
      </c>
      <c r="E101" s="13"/>
      <c r="F101" s="21"/>
    </row>
    <row r="102" spans="1:6" ht="18" customHeight="1">
      <c r="A102" s="3"/>
      <c r="B102" s="59"/>
      <c r="C102" s="60" t="s">
        <v>154</v>
      </c>
      <c r="D102" s="110" t="s">
        <v>1</v>
      </c>
      <c r="E102" s="13"/>
      <c r="F102" s="21"/>
    </row>
    <row r="103" spans="1:6" ht="18" customHeight="1">
      <c r="A103" s="3"/>
      <c r="B103" s="59"/>
      <c r="C103" s="60" t="s">
        <v>157</v>
      </c>
      <c r="D103" s="110" t="s">
        <v>1</v>
      </c>
      <c r="E103" s="13"/>
      <c r="F103" s="21"/>
    </row>
    <row r="104" spans="1:6" ht="18" customHeight="1">
      <c r="A104" s="3"/>
      <c r="B104" s="59"/>
      <c r="C104" s="60" t="s">
        <v>155</v>
      </c>
      <c r="D104" s="110" t="s">
        <v>1</v>
      </c>
      <c r="E104" s="13"/>
      <c r="F104" s="21"/>
    </row>
    <row r="105" spans="1:6" ht="18" customHeight="1">
      <c r="A105" s="3"/>
      <c r="B105" s="59"/>
      <c r="C105" s="60" t="s">
        <v>156</v>
      </c>
      <c r="D105" s="110" t="s">
        <v>1</v>
      </c>
      <c r="E105" s="13"/>
      <c r="F105" s="21"/>
    </row>
    <row r="106" spans="1:6" ht="22.5" customHeight="1">
      <c r="A106" s="3"/>
      <c r="B106" s="59"/>
      <c r="C106" s="60" t="s">
        <v>44</v>
      </c>
      <c r="D106" s="110" t="s">
        <v>1</v>
      </c>
      <c r="E106" s="13"/>
      <c r="F106" s="21"/>
    </row>
    <row r="107" spans="1:6" ht="18" customHeight="1" thickBot="1">
      <c r="A107" s="3"/>
      <c r="B107" s="76" t="s">
        <v>134</v>
      </c>
      <c r="C107" s="68" t="s">
        <v>211</v>
      </c>
      <c r="D107" s="110" t="s">
        <v>1</v>
      </c>
      <c r="E107" s="13"/>
      <c r="F107" s="21"/>
    </row>
    <row r="108" spans="1:6" ht="24.75" customHeight="1" thickBot="1">
      <c r="A108" s="3"/>
      <c r="B108" s="165" t="s">
        <v>3</v>
      </c>
      <c r="C108" s="166"/>
      <c r="D108" s="171"/>
      <c r="E108" s="28"/>
      <c r="F108" s="29"/>
    </row>
    <row r="109" spans="1:6" ht="23.25" customHeight="1" thickBot="1">
      <c r="A109" s="3"/>
      <c r="B109" s="165" t="s">
        <v>48</v>
      </c>
      <c r="C109" s="166"/>
      <c r="D109" s="171"/>
      <c r="E109" s="32"/>
      <c r="F109" s="33"/>
    </row>
    <row r="110" spans="1:6" ht="25.5" customHeight="1" thickBot="1">
      <c r="A110" s="3"/>
      <c r="B110" s="165" t="s">
        <v>2</v>
      </c>
      <c r="C110" s="166"/>
      <c r="D110" s="171"/>
      <c r="E110" s="30"/>
      <c r="F110" s="31"/>
    </row>
    <row r="111" ht="27" customHeight="1"/>
    <row r="112" spans="3:4" ht="16.5" customHeight="1">
      <c r="C112" s="25"/>
      <c r="D112" s="127"/>
    </row>
    <row r="113" spans="2:4" ht="12.75">
      <c r="B113" s="8"/>
      <c r="C113" s="6"/>
      <c r="D113" s="128"/>
    </row>
    <row r="114" spans="2:6" ht="71.25" customHeight="1">
      <c r="B114" s="167" t="s">
        <v>136</v>
      </c>
      <c r="C114" s="168"/>
      <c r="D114" s="168"/>
      <c r="E114" s="168"/>
      <c r="F114" s="168"/>
    </row>
    <row r="115" spans="2:4" ht="12.75">
      <c r="B115" s="8"/>
      <c r="C115" s="9"/>
      <c r="D115" s="129"/>
    </row>
    <row r="116" spans="3:6" ht="12.75">
      <c r="C116" s="10"/>
      <c r="E116" s="169"/>
      <c r="F116" s="169"/>
    </row>
    <row r="117" ht="12.75">
      <c r="C117" s="3" t="s">
        <v>22</v>
      </c>
    </row>
    <row r="120" spans="3:6" ht="12.75">
      <c r="C120" s="11"/>
      <c r="D120" s="130"/>
      <c r="E120" s="164"/>
      <c r="F120" s="164"/>
    </row>
    <row r="121" spans="3:4" ht="12.75">
      <c r="C121" s="6"/>
      <c r="D121" s="128"/>
    </row>
  </sheetData>
  <sheetProtection/>
  <mergeCells count="13">
    <mergeCell ref="E4:F5"/>
    <mergeCell ref="B2:F2"/>
    <mergeCell ref="B3:F3"/>
    <mergeCell ref="B1:F1"/>
    <mergeCell ref="E120:F120"/>
    <mergeCell ref="E116:F116"/>
    <mergeCell ref="D4:D6"/>
    <mergeCell ref="B108:D108"/>
    <mergeCell ref="B109:D109"/>
    <mergeCell ref="B110:D110"/>
    <mergeCell ref="C4:C6"/>
    <mergeCell ref="B4:B6"/>
    <mergeCell ref="B114:F114"/>
  </mergeCells>
  <printOptions/>
  <pageMargins left="0.31496062992125984" right="0.1968503937007874" top="0.35433070866141736" bottom="0.52" header="0.31496062992125984" footer="0.5118110236220472"/>
  <pageSetup fitToHeight="2" fitToWidth="1" horizontalDpi="600" verticalDpi="600" orientation="landscape" paperSize="9" scale="50" r:id="rId1"/>
  <rowBreaks count="1" manualBreakCount="1">
    <brk id="3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="80" zoomScaleNormal="80" zoomScaleSheetLayoutView="80" zoomScalePageLayoutView="0" workbookViewId="0" topLeftCell="A1">
      <selection activeCell="H6" sqref="H6"/>
    </sheetView>
  </sheetViews>
  <sheetFormatPr defaultColWidth="9.28125" defaultRowHeight="12.75"/>
  <cols>
    <col min="1" max="1" width="2.421875" style="2" customWidth="1"/>
    <col min="2" max="2" width="9.421875" style="116" customWidth="1"/>
    <col min="3" max="3" width="105.421875" style="3" customWidth="1"/>
    <col min="4" max="4" width="7.421875" style="3" customWidth="1"/>
    <col min="5" max="5" width="5.28125" style="7" customWidth="1"/>
    <col min="6" max="6" width="17.28125" style="4" customWidth="1"/>
    <col min="7" max="16384" width="9.28125" style="3" customWidth="1"/>
  </cols>
  <sheetData>
    <row r="1" spans="1:6" ht="15" customHeight="1">
      <c r="A1" s="3"/>
      <c r="B1" s="152" t="s">
        <v>202</v>
      </c>
      <c r="C1" s="152"/>
      <c r="D1" s="152"/>
      <c r="E1" s="152"/>
      <c r="F1" s="152"/>
    </row>
    <row r="2" spans="1:6" ht="15">
      <c r="A2" s="3"/>
      <c r="B2" s="163" t="s">
        <v>203</v>
      </c>
      <c r="C2" s="163"/>
      <c r="D2" s="163"/>
      <c r="E2" s="163"/>
      <c r="F2" s="163"/>
    </row>
    <row r="3" spans="1:6" ht="81" customHeight="1" thickBot="1">
      <c r="A3" s="3"/>
      <c r="B3" s="153" t="s">
        <v>219</v>
      </c>
      <c r="C3" s="153"/>
      <c r="D3" s="153"/>
      <c r="E3" s="153"/>
      <c r="F3" s="153"/>
    </row>
    <row r="4" spans="1:6" ht="15.75" customHeight="1">
      <c r="A4" s="3"/>
      <c r="B4" s="174" t="s">
        <v>23</v>
      </c>
      <c r="C4" s="154" t="s">
        <v>5</v>
      </c>
      <c r="D4" s="157" t="s">
        <v>0</v>
      </c>
      <c r="E4" s="176" t="s">
        <v>50</v>
      </c>
      <c r="F4" s="177"/>
    </row>
    <row r="5" spans="1:6" ht="51.75" customHeight="1">
      <c r="A5" s="3"/>
      <c r="B5" s="175"/>
      <c r="C5" s="155"/>
      <c r="D5" s="158"/>
      <c r="E5" s="178"/>
      <c r="F5" s="179"/>
    </row>
    <row r="6" spans="1:6" ht="42.75" customHeight="1" thickBot="1">
      <c r="A6" s="3"/>
      <c r="B6" s="175"/>
      <c r="C6" s="156"/>
      <c r="D6" s="158"/>
      <c r="E6" s="54" t="s">
        <v>49</v>
      </c>
      <c r="F6" s="55" t="s">
        <v>51</v>
      </c>
    </row>
    <row r="7" spans="1:6" ht="18" customHeight="1" thickBot="1" thickTop="1">
      <c r="A7" s="3"/>
      <c r="B7" s="113" t="s">
        <v>161</v>
      </c>
      <c r="C7" s="23" t="s">
        <v>137</v>
      </c>
      <c r="D7" s="41" t="s">
        <v>1</v>
      </c>
      <c r="E7" s="34"/>
      <c r="F7" s="24">
        <f>'Pl. bud., drogi, ZT, sieci z.'!F21</f>
        <v>0</v>
      </c>
    </row>
    <row r="8" spans="1:6" ht="20.25" customHeight="1" thickBot="1" thickTop="1">
      <c r="A8" s="3"/>
      <c r="B8" s="113" t="s">
        <v>46</v>
      </c>
      <c r="C8" s="23" t="s">
        <v>12</v>
      </c>
      <c r="D8" s="39" t="s">
        <v>1</v>
      </c>
      <c r="E8" s="35"/>
      <c r="F8" s="24">
        <f>'Pl. bud., drogi, ZT, sieci z.'!F12</f>
        <v>0</v>
      </c>
    </row>
    <row r="9" spans="1:6" ht="18" customHeight="1" thickBot="1" thickTop="1">
      <c r="A9" s="3"/>
      <c r="B9" s="113" t="s">
        <v>47</v>
      </c>
      <c r="C9" s="23" t="s">
        <v>182</v>
      </c>
      <c r="D9" s="41" t="s">
        <v>1</v>
      </c>
      <c r="E9" s="35"/>
      <c r="F9" s="24">
        <f>'Pl. bud., drogi, ZT, sieci z.'!F17</f>
        <v>0</v>
      </c>
    </row>
    <row r="10" spans="1:6" ht="18" customHeight="1" thickBot="1" thickTop="1">
      <c r="A10" s="3"/>
      <c r="B10" s="113" t="s">
        <v>6</v>
      </c>
      <c r="C10" s="23" t="s">
        <v>20</v>
      </c>
      <c r="D10" s="41" t="s">
        <v>1</v>
      </c>
      <c r="E10" s="34"/>
      <c r="F10" s="24">
        <f>'Pl. bud., drogi, ZT, sieci z.'!F28</f>
        <v>0</v>
      </c>
    </row>
    <row r="11" spans="1:6" ht="20.25" customHeight="1" thickBot="1" thickTop="1">
      <c r="A11" s="3"/>
      <c r="B11" s="113" t="s">
        <v>7</v>
      </c>
      <c r="C11" s="23" t="s">
        <v>171</v>
      </c>
      <c r="D11" s="39" t="s">
        <v>1</v>
      </c>
      <c r="E11" s="35"/>
      <c r="F11" s="24">
        <f>Hala!F7</f>
        <v>0</v>
      </c>
    </row>
    <row r="12" spans="1:6" ht="24.75" customHeight="1" thickBot="1" thickTop="1">
      <c r="A12" s="3"/>
      <c r="B12" s="165" t="s">
        <v>52</v>
      </c>
      <c r="C12" s="166"/>
      <c r="D12" s="166"/>
      <c r="E12" s="28"/>
      <c r="F12" s="29"/>
    </row>
    <row r="13" spans="1:6" ht="23.25" customHeight="1" thickBot="1">
      <c r="A13" s="3"/>
      <c r="B13" s="165" t="s">
        <v>48</v>
      </c>
      <c r="C13" s="166"/>
      <c r="D13" s="166"/>
      <c r="E13" s="32"/>
      <c r="F13" s="33"/>
    </row>
    <row r="14" spans="1:6" ht="25.5" customHeight="1" thickBot="1">
      <c r="A14" s="3"/>
      <c r="B14" s="165" t="s">
        <v>2</v>
      </c>
      <c r="C14" s="166"/>
      <c r="D14" s="166"/>
      <c r="E14" s="30"/>
      <c r="F14" s="31"/>
    </row>
    <row r="15" ht="27" customHeight="1"/>
    <row r="16" ht="16.5" customHeight="1">
      <c r="C16" s="25"/>
    </row>
    <row r="17" spans="2:3" ht="12.75">
      <c r="B17" s="117"/>
      <c r="C17" s="6"/>
    </row>
    <row r="18" spans="2:6" ht="36" customHeight="1">
      <c r="B18" s="167" t="s">
        <v>141</v>
      </c>
      <c r="C18" s="168"/>
      <c r="D18" s="168"/>
      <c r="E18" s="168"/>
      <c r="F18" s="168"/>
    </row>
    <row r="19" spans="2:3" ht="12.75">
      <c r="B19" s="117"/>
      <c r="C19" s="9"/>
    </row>
    <row r="20" spans="3:6" ht="12.75">
      <c r="C20" s="10"/>
      <c r="D20" s="169"/>
      <c r="E20" s="169"/>
      <c r="F20" s="169"/>
    </row>
  </sheetData>
  <sheetProtection/>
  <mergeCells count="12">
    <mergeCell ref="B12:D12"/>
    <mergeCell ref="B13:D13"/>
    <mergeCell ref="B14:D14"/>
    <mergeCell ref="B18:F18"/>
    <mergeCell ref="E4:F5"/>
    <mergeCell ref="D20:F20"/>
    <mergeCell ref="B1:F1"/>
    <mergeCell ref="B3:F3"/>
    <mergeCell ref="B4:B6"/>
    <mergeCell ref="C4:C6"/>
    <mergeCell ref="D4:D6"/>
    <mergeCell ref="B2:F2"/>
  </mergeCells>
  <printOptions/>
  <pageMargins left="0.75" right="0.75" top="1" bottom="1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Hydrobudowa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Szyszka</dc:creator>
  <cp:keywords/>
  <dc:description/>
  <cp:lastModifiedBy>Natalia</cp:lastModifiedBy>
  <cp:lastPrinted>2020-02-28T11:23:31Z</cp:lastPrinted>
  <dcterms:created xsi:type="dcterms:W3CDTF">2009-07-30T08:28:50Z</dcterms:created>
  <dcterms:modified xsi:type="dcterms:W3CDTF">2021-04-01T18:07:21Z</dcterms:modified>
  <cp:category/>
  <cp:version/>
  <cp:contentType/>
  <cp:contentStatus/>
</cp:coreProperties>
</file>