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Pl. bud., drogi, ZT, sieci z." sheetId="1" r:id="rId1"/>
    <sheet name="Hala" sheetId="2" r:id="rId2"/>
    <sheet name="Podsumowanie" sheetId="3" r:id="rId3"/>
  </sheets>
  <definedNames>
    <definedName name="_xlnm.Print_Area" localSheetId="1">#N/A</definedName>
    <definedName name="_xlnm.Print_Area" localSheetId="0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<sst xmlns="http://schemas.openxmlformats.org/spreadsheetml/2006/main" count="388" uniqueCount="219">
  <si>
    <t>Zakres rzeczowy</t>
  </si>
  <si>
    <t>kpl.</t>
  </si>
  <si>
    <t xml:space="preserve">     WARTOŚĆ BRUTTO</t>
  </si>
  <si>
    <t xml:space="preserve">   WARTOŚĆ NETTO</t>
  </si>
  <si>
    <t>4.1</t>
  </si>
  <si>
    <t xml:space="preserve">Wyszczególnienie / nazwa  pozycji / rodzaj  robót / element  rozliczeniowy </t>
  </si>
  <si>
    <t>3.</t>
  </si>
  <si>
    <t>4.</t>
  </si>
  <si>
    <t>4.2</t>
  </si>
  <si>
    <t>Fundamenty</t>
  </si>
  <si>
    <t xml:space="preserve">Izolacje  </t>
  </si>
  <si>
    <t xml:space="preserve">Elementy  konstrukcyjne </t>
  </si>
  <si>
    <t>PRACE  PRZYGOTOWAWCZE</t>
  </si>
  <si>
    <t xml:space="preserve">STAN  ZEROWY  BUDYNKU </t>
  </si>
  <si>
    <t xml:space="preserve">STAN  SUROWY   BUDYNKU </t>
  </si>
  <si>
    <t>Posadzki</t>
  </si>
  <si>
    <t xml:space="preserve">Ściany  </t>
  </si>
  <si>
    <t>Sufity</t>
  </si>
  <si>
    <t xml:space="preserve">Elementy  kowalsko - ślusarskie </t>
  </si>
  <si>
    <t xml:space="preserve">Wycieraczki  systemowe  wewnętrzne  i  zewnętrzne </t>
  </si>
  <si>
    <t xml:space="preserve">ZAGOSPODAROWANIE  TERENU </t>
  </si>
  <si>
    <t>Instalacje  wod. - kan.</t>
  </si>
  <si>
    <t xml:space="preserve">  </t>
  </si>
  <si>
    <t>Lp.</t>
  </si>
  <si>
    <t>ROBOTY  ZIEMNE</t>
  </si>
  <si>
    <t>Wewnętrzne linie zasilające WLZ</t>
  </si>
  <si>
    <t>Rozdzielnice elektryczne z wyposażeniem</t>
  </si>
  <si>
    <t>STAN  WYKOŃCZENIOWY</t>
  </si>
  <si>
    <t>Instalacja  telefoniczna  i  komputerowa</t>
  </si>
  <si>
    <t>Instalacja  telewizyjna</t>
  </si>
  <si>
    <t xml:space="preserve">Przyłącze i  zewnętrzna  instalacja  wodociągowa   </t>
  </si>
  <si>
    <t>Instalacja  oświetlenia  terenu</t>
  </si>
  <si>
    <t>Szpachlowanie  i  malowanie  sufitów  (części  wspólne)</t>
  </si>
  <si>
    <t>4.1.1</t>
  </si>
  <si>
    <t>4.1.2</t>
  </si>
  <si>
    <t>4.2.1</t>
  </si>
  <si>
    <t>4.3</t>
  </si>
  <si>
    <t>4.3.1</t>
  </si>
  <si>
    <t>4.3.1.1</t>
  </si>
  <si>
    <t>4.3.1.2</t>
  </si>
  <si>
    <t>4.3.1.3</t>
  </si>
  <si>
    <t>4.3.1.5</t>
  </si>
  <si>
    <t>4.3.1.4</t>
  </si>
  <si>
    <t>Instalacja światłowodowa</t>
  </si>
  <si>
    <t>Instalacja hydrantowa</t>
  </si>
  <si>
    <t>1.</t>
  </si>
  <si>
    <t>2.</t>
  </si>
  <si>
    <t>VAT</t>
  </si>
  <si>
    <t>Wartość netto zgodnie z Umową</t>
  </si>
  <si>
    <t>zł</t>
  </si>
  <si>
    <t xml:space="preserve">   WARTOŚĆ NETTO    </t>
  </si>
  <si>
    <t>Ścianki  działowe  pomieszczeń  i  szachtów - poziom 0</t>
  </si>
  <si>
    <t>INSTALACJE   SANITARNE   WEWNĘTRZNE, WENTYLACJA, ODDYMIANIE</t>
  </si>
  <si>
    <t>Instalacje elektryczne wewnętrzne</t>
  </si>
  <si>
    <t>Instalacje niskoprądowe wewnętrzne</t>
  </si>
  <si>
    <t>Wewnętrzna ślusarka drzwiowa (pomieszczenia techniczne, gospodarcze, szachty, itp..)</t>
  </si>
  <si>
    <t>Elewacje</t>
  </si>
  <si>
    <t xml:space="preserve"> 1.1 </t>
  </si>
  <si>
    <t xml:space="preserve"> 1.2</t>
  </si>
  <si>
    <t xml:space="preserve"> 2.1 </t>
  </si>
  <si>
    <t xml:space="preserve"> 2.2</t>
  </si>
  <si>
    <t xml:space="preserve"> 2.3</t>
  </si>
  <si>
    <t xml:space="preserve"> 2.4</t>
  </si>
  <si>
    <t xml:space="preserve"> 3.1 </t>
  </si>
  <si>
    <t xml:space="preserve"> 3.2</t>
  </si>
  <si>
    <t xml:space="preserve"> 3.3</t>
  </si>
  <si>
    <t xml:space="preserve"> 3.4</t>
  </si>
  <si>
    <t>4.3.1.6</t>
  </si>
  <si>
    <t xml:space="preserve"> 4.6.1</t>
  </si>
  <si>
    <t xml:space="preserve"> 4.3.2</t>
  </si>
  <si>
    <t xml:space="preserve"> 4.3.3</t>
  </si>
  <si>
    <t xml:space="preserve"> 4.4</t>
  </si>
  <si>
    <t xml:space="preserve">  4.4.1</t>
  </si>
  <si>
    <t xml:space="preserve"> 4.4.2</t>
  </si>
  <si>
    <t xml:space="preserve"> 4.4.3</t>
  </si>
  <si>
    <t xml:space="preserve"> 4.4.4</t>
  </si>
  <si>
    <t xml:space="preserve"> 4.4.5</t>
  </si>
  <si>
    <t xml:space="preserve"> 4.4.6</t>
  </si>
  <si>
    <t xml:space="preserve"> 4.4.7</t>
  </si>
  <si>
    <t xml:space="preserve"> 4.4.8</t>
  </si>
  <si>
    <t xml:space="preserve"> 4.5 </t>
  </si>
  <si>
    <t xml:space="preserve"> 4.5.1</t>
  </si>
  <si>
    <t xml:space="preserve"> 4.5.2</t>
  </si>
  <si>
    <t xml:space="preserve"> 4.5.3</t>
  </si>
  <si>
    <t xml:space="preserve"> 4.6 </t>
  </si>
  <si>
    <t>Instalacja centralnego ogrzewania</t>
  </si>
  <si>
    <t>INSTALACJE   I   URZĄDZENIA   ELEKTRYCZNE   I  NISKOPRĄDOWE  WEWNĘTRZNE</t>
  </si>
  <si>
    <t xml:space="preserve"> 2.5</t>
  </si>
  <si>
    <t xml:space="preserve"> 2.6</t>
  </si>
  <si>
    <t xml:space="preserve"> 2.7</t>
  </si>
  <si>
    <t>ZAGOSPODAROWANIE  TERENU</t>
  </si>
  <si>
    <t>Obsypanie hali</t>
  </si>
  <si>
    <t>Wykop  pod  hale (wraz z zabezpieczeniem wykopów)</t>
  </si>
  <si>
    <t>Hydroizolacja i izolacja termiczna podwalin</t>
  </si>
  <si>
    <t>Hydroizolacja fundamentów i ewentualna termoizolacja?</t>
  </si>
  <si>
    <t>Konstrukcja hali</t>
  </si>
  <si>
    <t>słupy stalowe</t>
  </si>
  <si>
    <t>słupy żelbetowe</t>
  </si>
  <si>
    <t>rygle</t>
  </si>
  <si>
    <t>konstrukcja dachu</t>
  </si>
  <si>
    <t>ściany żelbetowe</t>
  </si>
  <si>
    <t>ściany murowane</t>
  </si>
  <si>
    <t>Stropy  monolityczne</t>
  </si>
  <si>
    <t xml:space="preserve">Instalacja   kanalizacji  sanitarnej  </t>
  </si>
  <si>
    <t xml:space="preserve"> 4.3.4</t>
  </si>
  <si>
    <t>Stolarka i ślusarka okienna i drzwiowa, bramy wjazdowe</t>
  </si>
  <si>
    <t>Wykończenie cokołów</t>
  </si>
  <si>
    <t>Elementy wykończeniowe elewacji</t>
  </si>
  <si>
    <t>Podłoża  pod  posadzki  wraz  z  warstwami  izolacyjnymi - częśc biurowo-socjalna</t>
  </si>
  <si>
    <t>Szpachlowanie i malowanie ścian</t>
  </si>
  <si>
    <t>Zabudowy GK (szachty, piony itp.)</t>
  </si>
  <si>
    <t xml:space="preserve">Sufity GK lub kasetonowe </t>
  </si>
  <si>
    <t xml:space="preserve">Sufity podwieszane </t>
  </si>
  <si>
    <t>Galanteria:  tabice administracyjne i inne, drzwiczki rewizyjne,odbojniki drzwiowe, numerki na drzwiach do pomiesczeń, tabliczki z nazwami  pomieszczeń , stopery do drzwi , oznakowania poziome i pionowe, itp. (zgodnie ze standardem wykończenia)</t>
  </si>
  <si>
    <t>Instalacja gazowa</t>
  </si>
  <si>
    <t xml:space="preserve"> 4.5.4</t>
  </si>
  <si>
    <t xml:space="preserve">Instalacja wentylacji mechanicznej i oddymiania </t>
  </si>
  <si>
    <t>Instalacja wentylacji mechanicznej i oddymiania hali produkcyjnej</t>
  </si>
  <si>
    <t>Instalacja wentylacji mechanicznej i oddymiania części biurowo-socjalna</t>
  </si>
  <si>
    <t>Instalacja  oświetleniowa  (hala produkcyjna)</t>
  </si>
  <si>
    <t>Instalacja  gniazd  wtyczkowych i siłowa  (hala produkcyjna)</t>
  </si>
  <si>
    <t>Ściany</t>
  </si>
  <si>
    <t>Posadzka przemysłowa na hali wraz z warstwami izoalcyjnymi</t>
  </si>
  <si>
    <t>Wykończenie posadzek klatek schodowych - płytki gres</t>
  </si>
  <si>
    <t>Wykończenie posadzek  - płytki gres</t>
  </si>
  <si>
    <t>Instalacja kanalizacji deszczowej z odwodnieniem (rury spustowe, rynny)</t>
  </si>
  <si>
    <t xml:space="preserve"> 1.3</t>
  </si>
  <si>
    <t xml:space="preserve"> 1.4</t>
  </si>
  <si>
    <t xml:space="preserve"> 4.6.2</t>
  </si>
  <si>
    <t>Uwaga : 1. niniejsza Tabela nie określa przedmiotu zamówienia, stanowi jedynie o podziale ceny oferowanej przez Wykonawcę za wykonanie przedmiotu zamówienia na poszczególne elementy rozliczeniowe.</t>
  </si>
  <si>
    <t>OPRACOWANIE DOKUMENTACJI PROJEKTOWEJ WRAZ Z KOMPLETEM UZGODNIEŃ</t>
  </si>
  <si>
    <t>Opracowanie wielobranżowego projektu budowlanego</t>
  </si>
  <si>
    <t>Opracowanie wielobranżowego projektu wykonawczego</t>
  </si>
  <si>
    <t>Uzyskanie pozwolenia na budowę i wszystkich decyzji niezbędnych do realizacji Inwestycji</t>
  </si>
  <si>
    <t xml:space="preserve">Uwaga: 
1. niniejsza Tabela nie określa przedmiotu zamówienia, stanowi jedynie o podziale ceny oferowanej przez Wykonawcę za wykonanie przedmiotu zamówienia na poszczególne elementy rozliczeniowe. </t>
  </si>
  <si>
    <t>Okładziny i ścianki z plyt GK - częśc biurowa</t>
  </si>
  <si>
    <t>Okładziny i ścianki z plyt GK - częśc sanitarna</t>
  </si>
  <si>
    <t>Okładziny i ścianki z plyt GK - częśc socjalna</t>
  </si>
  <si>
    <t>Okładziny i ścianki z plyt GK - pozostałe pomieszczenia</t>
  </si>
  <si>
    <t>Rampy wyładowcze (konstrukcja, wykończenie i elementy slużace do załadunku i wyładunku w obrembie ramp)</t>
  </si>
  <si>
    <t>Fundamenty pod maszyny i urządzenia</t>
  </si>
  <si>
    <t>Ścianki  działowe  pomieszczeń  i  szachtów - poziom 1</t>
  </si>
  <si>
    <t>Bramy wjazdowe i wewnętrzne</t>
  </si>
  <si>
    <t>Kompensator mocy biernej</t>
  </si>
  <si>
    <t>Instalacja odgromowa, uziemiająca, ekwipotencjalna, ochrona przeciwprzepięciowa i porażeniowa</t>
  </si>
  <si>
    <t>Instalacja SSP</t>
  </si>
  <si>
    <t>Instalacja sterowania oddymianiem</t>
  </si>
  <si>
    <t>Instalacja przyzywowa</t>
  </si>
  <si>
    <t>Instalacja Multimedialna</t>
  </si>
  <si>
    <t>Instalacja BMS</t>
  </si>
  <si>
    <t>Instalacja KD i rejestracji czasu pracy</t>
  </si>
  <si>
    <t xml:space="preserve"> 2.8</t>
  </si>
  <si>
    <t>Budowa szlabanów</t>
  </si>
  <si>
    <t xml:space="preserve"> 2.9</t>
  </si>
  <si>
    <t>0.</t>
  </si>
  <si>
    <t>0.1</t>
  </si>
  <si>
    <t>0.2</t>
  </si>
  <si>
    <t>0.3</t>
  </si>
  <si>
    <t>Przyłącza na potrzeby budowy (sanitarne i elektryczne itp.)</t>
  </si>
  <si>
    <t>Przyłącze elektroenegetyczne (posadowienie agregatu, posadowieniem stacji trasformatorowej, budowa kanalizacji kablowej itp.)</t>
  </si>
  <si>
    <t>Przyłącze teletechniczne (budowa kanalizacji wraz z wciągnięciem kabli i uruchomienieniem przyłącza itp.)</t>
  </si>
  <si>
    <t>Budowa stacji szybkiego ładowania pojazdów</t>
  </si>
  <si>
    <t>Drogi, chodniki,  parkingi</t>
  </si>
  <si>
    <t>Ogrodzenie docelowe (w tym bramy itp.)</t>
  </si>
  <si>
    <t>HALA PRODUKCYJNO - MAGAZYNOWA</t>
  </si>
  <si>
    <t>Dach, warstwy  izolacyjne   wraz  z   pokryciem, obróbkami  itp.</t>
  </si>
  <si>
    <t>stężenia, itp.</t>
  </si>
  <si>
    <t>Słupy, podciągi, nadciągi, belki, nadproża itp.</t>
  </si>
  <si>
    <t xml:space="preserve">Schody (biegi, podesty i spoczniki) </t>
  </si>
  <si>
    <t>Ścianki  działowe  pomieszczeń  i  szachtów</t>
  </si>
  <si>
    <t>Kanały wentylacyjne wentylacji grawitacyjnej i kominy ponad dachem</t>
  </si>
  <si>
    <t>Zabudowy GK (szachty itp..)</t>
  </si>
  <si>
    <t>Instalacja  oświetleniowa  (częśc biurowo-sojalna)</t>
  </si>
  <si>
    <t>Instalacja  gniazd  wtyczkowych  i  siłowa  (część biurowo-socjalna)</t>
  </si>
  <si>
    <t>INSTALACJE ZEWNĘTRZNE,   PRZYŁĄCZA  I  SIECI:  SANITARNE, ELEKTRYCZNE  I TELETECHNICZNE</t>
  </si>
  <si>
    <t>Przyłącze i  zewnętrzna  instalacja  kanalizacji  sanitarnej  wraz z przepompownią ścieków</t>
  </si>
  <si>
    <t>Sieć i przyłącze gazowe</t>
  </si>
  <si>
    <t>Przyłącze i  zewnętrzna  instalacja  kanalizacji  deszczowej wraz ze zbiornikiem retencyjnym, separatorem i przepompownią</t>
  </si>
  <si>
    <t xml:space="preserve"> 2.10</t>
  </si>
  <si>
    <t xml:space="preserve">Zewnętrzna instalacja wody pożarowej z hydrantmi i zbiornikiem przeciwpożarowym wraz z zestawem pompowym i armaturą towarzyszącą </t>
  </si>
  <si>
    <t>Wykończenie posadzek - PCV i pozostałe</t>
  </si>
  <si>
    <t>Instalacja kanalizacji podciśnieniowej odwodnienia dachu - "Pluvia"</t>
  </si>
  <si>
    <t>Instalacja tryskaczowa</t>
  </si>
  <si>
    <t>Instalacja wody zimnej, ciepłej i cyrkulacji</t>
  </si>
  <si>
    <t xml:space="preserve"> 4.5.5</t>
  </si>
  <si>
    <t>Instalacja ciepła technologicznego</t>
  </si>
  <si>
    <t>Instalacja wody lodowej</t>
  </si>
  <si>
    <t>Instalacja klimatyzacji</t>
  </si>
  <si>
    <t>Instalacja sprężonego powietrza</t>
  </si>
  <si>
    <t xml:space="preserve"> 4.5.6</t>
  </si>
  <si>
    <t xml:space="preserve"> 4.5.7</t>
  </si>
  <si>
    <t xml:space="preserve"> 4.5.8</t>
  </si>
  <si>
    <t>ZAŁĄCZNIK NR 1 A</t>
  </si>
  <si>
    <t>ZAŁĄCZNIK NR 1 B</t>
  </si>
  <si>
    <t>ZAŁĄCZNIK NR 1 C</t>
  </si>
  <si>
    <t>TABELA ELEMENTÓW ROZLICZENIOWYCH (TER)</t>
  </si>
  <si>
    <t xml:space="preserve">Uwaga: 1. niniejsza Tabela nie określa przedmiotu zamówienia, stanowi jedynie o podziale ceny oferowanej przez Wykonawcę za wykonanie przedmiotu zamówienia na poszczególne elementy rozliczeniowe. </t>
  </si>
  <si>
    <t>Zagospodarowanie placu budowy (ogrodzenie tymczasowe, oznakowanie, zaplecze, itp.), drogi tymczasowe</t>
  </si>
  <si>
    <t>Uporządkowanie terenu, usunięcie warstwy urodzajnej, rozbiórki obiektów</t>
  </si>
  <si>
    <t>Wycinki drzew i krzewów</t>
  </si>
  <si>
    <t xml:space="preserve"> 3.5</t>
  </si>
  <si>
    <t>Zieleń  -  nasadzenia drzew i krzewów z pielęgnacją  (1 rok)</t>
  </si>
  <si>
    <t>Zieleń  -  umocnienia skarp, trawniki</t>
  </si>
  <si>
    <t>Portiernia</t>
  </si>
  <si>
    <t>Kontener magazynowy utwardzaczy</t>
  </si>
  <si>
    <t xml:space="preserve"> 3.6</t>
  </si>
  <si>
    <t xml:space="preserve"> 3.7</t>
  </si>
  <si>
    <t>Wiata na odpady i inne elementy małej architektury</t>
  </si>
  <si>
    <t>0.4</t>
  </si>
  <si>
    <t>Opracowanie i uzgodnienie projektu budowlano - wykonawczego sieci i przyłącza gazowego wraz z uzyskaniem uzgodnień i zezwoleń na realizację robót</t>
  </si>
  <si>
    <t xml:space="preserve">Budowa hali produkcyjno-magazynowej wraz z zapleczem socjalno-biurowym i niezbędną infrastrukturą techniczną, miejscami parkingowymi, drogami wewnętrznymi, zbiornikiem przeciwpożarowym, przepompownią, portiernią, wiatą na odpady, murami oporowymi, zewnętrznymi instalacjami: wodną, kanalizacji sanitarnej, kanalizacji deszczowej, gazu, elektroenergetyczną na działkach nr 1/8, 6/3, 6/5, 6/6, 9 w Gryficach </t>
  </si>
  <si>
    <t>ściany z płyt warstwowych</t>
  </si>
  <si>
    <t>4.2.2</t>
  </si>
  <si>
    <t>Rozwiązania alternatywne</t>
  </si>
  <si>
    <t>Wartość netto rozwiazania alternatywnego</t>
  </si>
  <si>
    <t>Instalacja  widedomofonowa</t>
  </si>
  <si>
    <t>Balustrady, odbojnice, poręcze  klatek  schodowych itp.</t>
  </si>
  <si>
    <t>Ślusarka aluminiowa wewn.</t>
  </si>
  <si>
    <t>Ślusarka aluminiowa i stalowa zewn.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</si>
</sst>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%"/>
    <numFmt numFmtId="179" formatCode="0.00000"/>
    <numFmt numFmtId="180" formatCode="0.0000"/>
    <numFmt numFmtId="181" formatCode="0.000"/>
    <numFmt numFmtId="182" formatCode="#,##0.000"/>
    <numFmt numFmtId="183" formatCode="#,##0.0"/>
    <numFmt numFmtId="184" formatCode="0.000000"/>
    <numFmt numFmtId="185" formatCode="0.0"/>
    <numFmt numFmtId="186" formatCode="[$-415]d\ mmmm\ yyyy"/>
    <numFmt numFmtId="187" formatCode="#,##0.00\ &quot;zł&quot;"/>
    <numFmt numFmtId="188" formatCode="0.000%"/>
    <numFmt numFmtId="189" formatCode="0.0000%"/>
    <numFmt numFmtId="190" formatCode="0.00000%"/>
    <numFmt numFmtId="191" formatCode="#,##0.00\ _z_ł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15]dddd\,\ d\ mmmm\ yyyy"/>
    <numFmt numFmtId="196" formatCode="#,##0.00000\ &quot;zł&quot;"/>
  </numFmts>
  <fonts count="5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191" fontId="0" fillId="0" borderId="0" xfId="61" applyNumberFormat="1" applyFont="1" applyAlignment="1">
      <alignment horizontal="right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0" fillId="33" borderId="13" xfId="61" applyNumberFormat="1" applyFont="1" applyFill="1" applyBorder="1" applyAlignment="1">
      <alignment horizontal="right" vertical="center" wrapText="1"/>
    </xf>
    <xf numFmtId="4" fontId="9" fillId="33" borderId="13" xfId="61" applyNumberFormat="1" applyFont="1" applyFill="1" applyBorder="1" applyAlignment="1">
      <alignment horizontal="right" vertical="center" wrapText="1"/>
    </xf>
    <xf numFmtId="4" fontId="0" fillId="33" borderId="14" xfId="61" applyNumberFormat="1" applyFont="1" applyFill="1" applyBorder="1" applyAlignment="1">
      <alignment horizontal="right" vertical="center" wrapText="1"/>
    </xf>
    <xf numFmtId="4" fontId="9" fillId="33" borderId="15" xfId="61" applyNumberFormat="1" applyFont="1" applyFill="1" applyBorder="1" applyAlignment="1">
      <alignment horizontal="right" vertical="center" wrapText="1"/>
    </xf>
    <xf numFmtId="4" fontId="0" fillId="33" borderId="15" xfId="61" applyNumberFormat="1" applyFont="1" applyFill="1" applyBorder="1" applyAlignment="1">
      <alignment horizontal="right" vertical="center" wrapText="1"/>
    </xf>
    <xf numFmtId="4" fontId="8" fillId="33" borderId="13" xfId="61" applyNumberFormat="1" applyFont="1" applyFill="1" applyBorder="1" applyAlignment="1">
      <alignment horizontal="right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0" borderId="17" xfId="0" applyFont="1" applyBorder="1" applyAlignment="1">
      <alignment horizontal="right" vertical="center" wrapText="1"/>
    </xf>
    <xf numFmtId="0" fontId="13" fillId="34" borderId="18" xfId="0" applyFont="1" applyFill="1" applyBorder="1" applyAlignment="1">
      <alignment horizontal="right" vertical="center" wrapText="1"/>
    </xf>
    <xf numFmtId="4" fontId="6" fillId="33" borderId="19" xfId="61" applyNumberFormat="1" applyFont="1" applyFill="1" applyBorder="1" applyAlignment="1">
      <alignment horizontal="right" vertical="center" wrapText="1"/>
    </xf>
    <xf numFmtId="4" fontId="9" fillId="33" borderId="20" xfId="61" applyNumberFormat="1" applyFont="1" applyFill="1" applyBorder="1" applyAlignment="1">
      <alignment horizontal="right" vertical="center" wrapText="1"/>
    </xf>
    <xf numFmtId="4" fontId="9" fillId="33" borderId="21" xfId="61" applyNumberFormat="1" applyFont="1" applyFill="1" applyBorder="1" applyAlignment="1">
      <alignment horizontal="right" vertical="center" wrapText="1"/>
    </xf>
    <xf numFmtId="4" fontId="3" fillId="33" borderId="14" xfId="61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4" fontId="4" fillId="33" borderId="15" xfId="61" applyNumberFormat="1" applyFont="1" applyFill="1" applyBorder="1" applyAlignment="1">
      <alignment horizontal="right" vertical="center" wrapText="1"/>
    </xf>
    <xf numFmtId="191" fontId="6" fillId="34" borderId="25" xfId="61" applyNumberFormat="1" applyFont="1" applyFill="1" applyBorder="1" applyAlignment="1">
      <alignment horizontal="center" vertical="center" wrapText="1"/>
    </xf>
    <xf numFmtId="4" fontId="13" fillId="34" borderId="23" xfId="61" applyNumberFormat="1" applyFont="1" applyFill="1" applyBorder="1" applyAlignment="1">
      <alignment horizontal="right" vertical="center" wrapText="1"/>
    </xf>
    <xf numFmtId="4" fontId="2" fillId="33" borderId="24" xfId="61" applyNumberFormat="1" applyFont="1" applyFill="1" applyBorder="1" applyAlignment="1">
      <alignment horizontal="right" vertical="center" wrapText="1"/>
    </xf>
    <xf numFmtId="4" fontId="0" fillId="33" borderId="24" xfId="61" applyNumberFormat="1" applyFont="1" applyFill="1" applyBorder="1" applyAlignment="1">
      <alignment horizontal="right" vertical="center" wrapText="1"/>
    </xf>
    <xf numFmtId="4" fontId="0" fillId="33" borderId="22" xfId="61" applyNumberFormat="1" applyFont="1" applyFill="1" applyBorder="1" applyAlignment="1">
      <alignment horizontal="right" vertical="center" wrapText="1"/>
    </xf>
    <xf numFmtId="4" fontId="6" fillId="33" borderId="26" xfId="61" applyNumberFormat="1" applyFont="1" applyFill="1" applyBorder="1" applyAlignment="1">
      <alignment horizontal="right" vertical="center" wrapText="1"/>
    </xf>
    <xf numFmtId="4" fontId="9" fillId="33" borderId="25" xfId="61" applyNumberFormat="1" applyFont="1" applyFill="1" applyBorder="1" applyAlignment="1">
      <alignment horizontal="right" vertical="center" wrapText="1"/>
    </xf>
    <xf numFmtId="0" fontId="13" fillId="34" borderId="27" xfId="0" applyFont="1" applyFill="1" applyBorder="1" applyAlignment="1">
      <alignment horizontal="right" vertical="center" wrapText="1"/>
    </xf>
    <xf numFmtId="4" fontId="13" fillId="34" borderId="20" xfId="61" applyNumberFormat="1" applyFont="1" applyFill="1" applyBorder="1" applyAlignment="1">
      <alignment horizontal="right" vertical="center" wrapText="1"/>
    </xf>
    <xf numFmtId="191" fontId="6" fillId="34" borderId="28" xfId="61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9" fillId="0" borderId="3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" fontId="3" fillId="33" borderId="13" xfId="61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16" fontId="0" fillId="0" borderId="3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31" xfId="0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0" fillId="33" borderId="13" xfId="61" applyNumberFormat="1" applyFont="1" applyFill="1" applyBorder="1" applyAlignment="1">
      <alignment horizontal="right" vertical="center" wrapText="1"/>
    </xf>
    <xf numFmtId="0" fontId="15" fillId="34" borderId="34" xfId="0" applyFont="1" applyFill="1" applyBorder="1" applyAlignment="1">
      <alignment horizontal="left" vertical="center" wrapText="1"/>
    </xf>
    <xf numFmtId="4" fontId="9" fillId="33" borderId="35" xfId="6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3" fillId="34" borderId="2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3" fillId="34" borderId="36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13" fillId="34" borderId="38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3" fillId="34" borderId="39" xfId="61" applyNumberFormat="1" applyFont="1" applyFill="1" applyBorder="1" applyAlignment="1">
      <alignment horizontal="right" vertical="center" wrapText="1"/>
    </xf>
    <xf numFmtId="49" fontId="13" fillId="34" borderId="18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4" fontId="8" fillId="33" borderId="15" xfId="6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4" fontId="0" fillId="33" borderId="40" xfId="61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4" fontId="13" fillId="3" borderId="43" xfId="61" applyNumberFormat="1" applyFont="1" applyFill="1" applyBorder="1" applyAlignment="1">
      <alignment horizontal="right" vertical="center" wrapText="1"/>
    </xf>
    <xf numFmtId="4" fontId="13" fillId="3" borderId="44" xfId="61" applyNumberFormat="1" applyFont="1" applyFill="1" applyBorder="1" applyAlignment="1">
      <alignment horizontal="right" vertical="center" wrapText="1"/>
    </xf>
    <xf numFmtId="4" fontId="9" fillId="10" borderId="13" xfId="61" applyNumberFormat="1" applyFont="1" applyFill="1" applyBorder="1" applyAlignment="1">
      <alignment horizontal="right" vertical="center" wrapText="1"/>
    </xf>
    <xf numFmtId="4" fontId="3" fillId="10" borderId="13" xfId="61" applyNumberFormat="1" applyFont="1" applyFill="1" applyBorder="1" applyAlignment="1">
      <alignment horizontal="right" vertical="center" wrapText="1"/>
    </xf>
    <xf numFmtId="4" fontId="9" fillId="10" borderId="15" xfId="61" applyNumberFormat="1" applyFont="1" applyFill="1" applyBorder="1" applyAlignment="1">
      <alignment horizontal="right" vertical="center" wrapText="1"/>
    </xf>
    <xf numFmtId="4" fontId="9" fillId="10" borderId="35" xfId="61" applyNumberFormat="1" applyFont="1" applyFill="1" applyBorder="1" applyAlignment="1">
      <alignment horizontal="right" vertical="center" wrapText="1"/>
    </xf>
    <xf numFmtId="4" fontId="9" fillId="10" borderId="13" xfId="61" applyNumberFormat="1" applyFont="1" applyFill="1" applyBorder="1" applyAlignment="1">
      <alignment horizontal="right" vertical="center" wrapText="1"/>
    </xf>
    <xf numFmtId="0" fontId="56" fillId="0" borderId="45" xfId="0" applyFont="1" applyBorder="1" applyAlignment="1">
      <alignment wrapText="1"/>
    </xf>
    <xf numFmtId="0" fontId="56" fillId="0" borderId="46" xfId="0" applyFont="1" applyBorder="1" applyAlignment="1">
      <alignment wrapText="1"/>
    </xf>
    <xf numFmtId="0" fontId="56" fillId="0" borderId="47" xfId="0" applyFont="1" applyBorder="1" applyAlignment="1">
      <alignment wrapText="1"/>
    </xf>
    <xf numFmtId="0" fontId="56" fillId="0" borderId="48" xfId="0" applyFont="1" applyBorder="1" applyAlignment="1">
      <alignment wrapText="1"/>
    </xf>
    <xf numFmtId="0" fontId="56" fillId="0" borderId="49" xfId="0" applyFont="1" applyBorder="1" applyAlignment="1">
      <alignment wrapText="1"/>
    </xf>
    <xf numFmtId="0" fontId="56" fillId="0" borderId="50" xfId="0" applyFont="1" applyBorder="1" applyAlignment="1">
      <alignment wrapText="1"/>
    </xf>
    <xf numFmtId="0" fontId="56" fillId="0" borderId="51" xfId="0" applyFont="1" applyBorder="1" applyAlignment="1">
      <alignment wrapText="1"/>
    </xf>
    <xf numFmtId="4" fontId="0" fillId="33" borderId="52" xfId="61" applyNumberFormat="1" applyFont="1" applyFill="1" applyBorder="1" applyAlignment="1">
      <alignment horizontal="right" vertical="center" wrapText="1"/>
    </xf>
    <xf numFmtId="4" fontId="9" fillId="33" borderId="53" xfId="61" applyNumberFormat="1" applyFont="1" applyFill="1" applyBorder="1" applyAlignment="1">
      <alignment horizontal="right" vertical="center" wrapText="1"/>
    </xf>
    <xf numFmtId="4" fontId="9" fillId="33" borderId="40" xfId="61" applyNumberFormat="1" applyFont="1" applyFill="1" applyBorder="1" applyAlignment="1">
      <alignment horizontal="right" vertical="center" wrapText="1"/>
    </xf>
    <xf numFmtId="4" fontId="6" fillId="33" borderId="21" xfId="61" applyNumberFormat="1" applyFont="1" applyFill="1" applyBorder="1" applyAlignment="1">
      <alignment horizontal="right" vertical="center" wrapText="1"/>
    </xf>
    <xf numFmtId="4" fontId="0" fillId="33" borderId="54" xfId="61" applyNumberFormat="1" applyFont="1" applyFill="1" applyBorder="1" applyAlignment="1">
      <alignment horizontal="right" vertical="center" wrapText="1"/>
    </xf>
    <xf numFmtId="4" fontId="0" fillId="33" borderId="28" xfId="61" applyNumberFormat="1" applyFont="1" applyFill="1" applyBorder="1" applyAlignment="1">
      <alignment horizontal="right" vertical="center" wrapText="1"/>
    </xf>
    <xf numFmtId="4" fontId="13" fillId="34" borderId="21" xfId="61" applyNumberFormat="1" applyFont="1" applyFill="1" applyBorder="1" applyAlignment="1">
      <alignment horizontal="right" vertical="center" wrapText="1"/>
    </xf>
    <xf numFmtId="4" fontId="2" fillId="33" borderId="54" xfId="61" applyNumberFormat="1" applyFont="1" applyFill="1" applyBorder="1" applyAlignment="1">
      <alignment horizontal="right" vertical="center" wrapText="1"/>
    </xf>
    <xf numFmtId="4" fontId="2" fillId="33" borderId="13" xfId="61" applyNumberFormat="1" applyFont="1" applyFill="1" applyBorder="1" applyAlignment="1">
      <alignment horizontal="right" vertical="center" wrapText="1"/>
    </xf>
    <xf numFmtId="4" fontId="2" fillId="33" borderId="28" xfId="61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4" fontId="13" fillId="34" borderId="54" xfId="61" applyNumberFormat="1" applyFont="1" applyFill="1" applyBorder="1" applyAlignment="1">
      <alignment horizontal="right" vertical="center" wrapText="1"/>
    </xf>
    <xf numFmtId="4" fontId="13" fillId="34" borderId="13" xfId="61" applyNumberFormat="1" applyFont="1" applyFill="1" applyBorder="1" applyAlignment="1">
      <alignment horizontal="right" vertical="center" wrapText="1"/>
    </xf>
    <xf numFmtId="4" fontId="13" fillId="34" borderId="28" xfId="61" applyNumberFormat="1" applyFont="1" applyFill="1" applyBorder="1" applyAlignment="1">
      <alignment horizontal="right" vertical="center" wrapText="1"/>
    </xf>
    <xf numFmtId="4" fontId="13" fillId="34" borderId="53" xfId="61" applyNumberFormat="1" applyFont="1" applyFill="1" applyBorder="1" applyAlignment="1">
      <alignment horizontal="right" vertical="center" wrapText="1"/>
    </xf>
    <xf numFmtId="4" fontId="13" fillId="3" borderId="58" xfId="61" applyNumberFormat="1" applyFont="1" applyFill="1" applyBorder="1" applyAlignment="1">
      <alignment horizontal="right" vertical="center" wrapText="1"/>
    </xf>
    <xf numFmtId="4" fontId="4" fillId="33" borderId="22" xfId="61" applyNumberFormat="1" applyFont="1" applyFill="1" applyBorder="1" applyAlignment="1">
      <alignment horizontal="right" vertical="center" wrapText="1"/>
    </xf>
    <xf numFmtId="4" fontId="13" fillId="3" borderId="23" xfId="61" applyNumberFormat="1" applyFont="1" applyFill="1" applyBorder="1" applyAlignment="1">
      <alignment horizontal="right" vertical="center" wrapText="1"/>
    </xf>
    <xf numFmtId="4" fontId="9" fillId="10" borderId="24" xfId="61" applyNumberFormat="1" applyFont="1" applyFill="1" applyBorder="1" applyAlignment="1">
      <alignment horizontal="right" vertical="center" wrapText="1"/>
    </xf>
    <xf numFmtId="4" fontId="9" fillId="33" borderId="22" xfId="61" applyNumberFormat="1" applyFont="1" applyFill="1" applyBorder="1" applyAlignment="1">
      <alignment horizontal="right" vertical="center" wrapText="1"/>
    </xf>
    <xf numFmtId="4" fontId="3" fillId="10" borderId="24" xfId="61" applyNumberFormat="1" applyFont="1" applyFill="1" applyBorder="1" applyAlignment="1">
      <alignment horizontal="right" vertical="center" wrapText="1"/>
    </xf>
    <xf numFmtId="4" fontId="3" fillId="33" borderId="24" xfId="61" applyNumberFormat="1" applyFont="1" applyFill="1" applyBorder="1" applyAlignment="1">
      <alignment horizontal="right" vertical="center" wrapText="1"/>
    </xf>
    <xf numFmtId="4" fontId="9" fillId="33" borderId="24" xfId="61" applyNumberFormat="1" applyFont="1" applyFill="1" applyBorder="1" applyAlignment="1">
      <alignment horizontal="right" vertical="center" wrapText="1"/>
    </xf>
    <xf numFmtId="4" fontId="9" fillId="10" borderId="22" xfId="61" applyNumberFormat="1" applyFont="1" applyFill="1" applyBorder="1" applyAlignment="1">
      <alignment horizontal="right" vertical="center" wrapText="1"/>
    </xf>
    <xf numFmtId="4" fontId="8" fillId="33" borderId="24" xfId="61" applyNumberFormat="1" applyFont="1" applyFill="1" applyBorder="1" applyAlignment="1">
      <alignment horizontal="right" vertical="center" wrapText="1"/>
    </xf>
    <xf numFmtId="4" fontId="8" fillId="33" borderId="22" xfId="61" applyNumberFormat="1" applyFont="1" applyFill="1" applyBorder="1" applyAlignment="1">
      <alignment horizontal="right" vertical="center" wrapText="1"/>
    </xf>
    <xf numFmtId="4" fontId="9" fillId="10" borderId="40" xfId="61" applyNumberFormat="1" applyFont="1" applyFill="1" applyBorder="1" applyAlignment="1">
      <alignment horizontal="right" vertical="center" wrapText="1"/>
    </xf>
    <xf numFmtId="4" fontId="9" fillId="10" borderId="24" xfId="61" applyNumberFormat="1" applyFont="1" applyFill="1" applyBorder="1" applyAlignment="1">
      <alignment horizontal="right" vertical="center" wrapText="1"/>
    </xf>
    <xf numFmtId="4" fontId="0" fillId="33" borderId="24" xfId="61" applyNumberFormat="1" applyFont="1" applyFill="1" applyBorder="1" applyAlignment="1">
      <alignment horizontal="right" vertical="center" wrapText="1"/>
    </xf>
    <xf numFmtId="4" fontId="3" fillId="33" borderId="52" xfId="61" applyNumberFormat="1" applyFont="1" applyFill="1" applyBorder="1" applyAlignment="1">
      <alignment horizontal="right" vertical="center" wrapText="1"/>
    </xf>
    <xf numFmtId="0" fontId="56" fillId="0" borderId="45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56" fillId="0" borderId="46" xfId="0" applyFont="1" applyFill="1" applyBorder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191" fontId="6" fillId="36" borderId="26" xfId="61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0" fontId="56" fillId="0" borderId="5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56" fillId="0" borderId="46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>
      <alignment wrapText="1"/>
    </xf>
    <xf numFmtId="0" fontId="11" fillId="34" borderId="61" xfId="0" applyFont="1" applyFill="1" applyBorder="1" applyAlignment="1">
      <alignment horizontal="center" vertical="center" textRotation="90" wrapText="1"/>
    </xf>
    <xf numFmtId="0" fontId="11" fillId="34" borderId="6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48" xfId="0" applyFont="1" applyBorder="1" applyAlignment="1">
      <alignment horizontal="right" vertical="center" wrapText="1"/>
    </xf>
    <xf numFmtId="0" fontId="9" fillId="0" borderId="66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36" borderId="61" xfId="0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vertical="center" wrapText="1"/>
    </xf>
    <xf numFmtId="0" fontId="6" fillId="36" borderId="67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center" vertical="center" wrapText="1"/>
    </xf>
    <xf numFmtId="0" fontId="5" fillId="36" borderId="68" xfId="0" applyFont="1" applyFill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textRotation="90" wrapText="1"/>
    </xf>
    <xf numFmtId="0" fontId="9" fillId="0" borderId="69" xfId="0" applyFont="1" applyBorder="1" applyAlignment="1">
      <alignment horizontal="right" vertical="center" wrapText="1"/>
    </xf>
    <xf numFmtId="0" fontId="0" fillId="34" borderId="67" xfId="0" applyFont="1" applyFill="1" applyBorder="1" applyAlignment="1">
      <alignment wrapText="1"/>
    </xf>
    <xf numFmtId="0" fontId="5" fillId="34" borderId="67" xfId="0" applyFont="1" applyFill="1" applyBorder="1" applyAlignment="1">
      <alignment horizontal="center" vertical="center" wrapText="1"/>
    </xf>
    <xf numFmtId="0" fontId="5" fillId="36" borderId="63" xfId="0" applyFont="1" applyFill="1" applyBorder="1" applyAlignment="1">
      <alignment horizontal="center" vertical="center" wrapText="1"/>
    </xf>
    <xf numFmtId="0" fontId="5" fillId="36" borderId="64" xfId="0" applyFont="1" applyFill="1" applyBorder="1" applyAlignment="1">
      <alignment horizontal="center" vertical="center" wrapText="1"/>
    </xf>
    <xf numFmtId="49" fontId="5" fillId="34" borderId="61" xfId="0" applyNumberFormat="1" applyFont="1" applyFill="1" applyBorder="1" applyAlignment="1">
      <alignment horizontal="center" vertical="center" wrapText="1"/>
    </xf>
    <xf numFmtId="49" fontId="5" fillId="34" borderId="62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="80" zoomScaleNormal="70" zoomScaleSheetLayoutView="80" workbookViewId="0" topLeftCell="A1">
      <selection activeCell="G1" sqref="G1"/>
    </sheetView>
  </sheetViews>
  <sheetFormatPr defaultColWidth="9.28125" defaultRowHeight="12.75"/>
  <cols>
    <col min="1" max="1" width="2.421875" style="2" customWidth="1"/>
    <col min="2" max="2" width="9.421875" style="3" customWidth="1"/>
    <col min="3" max="3" width="105.421875" style="3" customWidth="1"/>
    <col min="4" max="4" width="7.421875" style="3" customWidth="1"/>
    <col min="5" max="5" width="19.28125" style="4" customWidth="1"/>
    <col min="6" max="6" width="63.00390625" style="65" customWidth="1"/>
    <col min="7" max="7" width="22.57421875" style="3" customWidth="1"/>
    <col min="8" max="16384" width="9.28125" style="3" customWidth="1"/>
  </cols>
  <sheetData>
    <row r="1" spans="1:5" ht="15">
      <c r="A1" s="3"/>
      <c r="B1" s="168" t="s">
        <v>192</v>
      </c>
      <c r="C1" s="168"/>
      <c r="D1" s="168"/>
      <c r="E1" s="168"/>
    </row>
    <row r="2" spans="1:5" ht="15">
      <c r="A2" s="3"/>
      <c r="B2" s="175" t="s">
        <v>195</v>
      </c>
      <c r="C2" s="175"/>
      <c r="D2" s="175"/>
      <c r="E2" s="175"/>
    </row>
    <row r="3" spans="1:5" ht="102" customHeight="1" thickBot="1">
      <c r="A3" s="3"/>
      <c r="B3" s="169" t="s">
        <v>210</v>
      </c>
      <c r="C3" s="169"/>
      <c r="D3" s="169"/>
      <c r="E3" s="169"/>
    </row>
    <row r="4" spans="1:7" ht="55.5" customHeight="1">
      <c r="A4" s="3"/>
      <c r="B4" s="170" t="s">
        <v>23</v>
      </c>
      <c r="C4" s="170" t="s">
        <v>5</v>
      </c>
      <c r="D4" s="173" t="s">
        <v>0</v>
      </c>
      <c r="E4" s="176" t="s">
        <v>48</v>
      </c>
      <c r="F4" s="186" t="s">
        <v>213</v>
      </c>
      <c r="G4" s="178" t="s">
        <v>214</v>
      </c>
    </row>
    <row r="5" spans="1:7" ht="21.75" customHeight="1" thickBot="1">
      <c r="A5" s="3"/>
      <c r="B5" s="171"/>
      <c r="C5" s="171"/>
      <c r="D5" s="174"/>
      <c r="E5" s="177"/>
      <c r="F5" s="187"/>
      <c r="G5" s="179"/>
    </row>
    <row r="6" spans="1:7" ht="15.75" thickBot="1">
      <c r="A6" s="3"/>
      <c r="B6" s="171"/>
      <c r="C6" s="172"/>
      <c r="D6" s="174"/>
      <c r="E6" s="30" t="s">
        <v>49</v>
      </c>
      <c r="F6" s="188"/>
      <c r="G6" s="163" t="s">
        <v>49</v>
      </c>
    </row>
    <row r="7" spans="1:7" ht="20.25" customHeight="1" thickBot="1" thickTop="1">
      <c r="A7" s="3"/>
      <c r="B7" s="81" t="s">
        <v>154</v>
      </c>
      <c r="C7" s="83" t="s">
        <v>130</v>
      </c>
      <c r="D7" s="85" t="s">
        <v>1</v>
      </c>
      <c r="E7" s="87">
        <f>SUM(E8:E11)</f>
        <v>0</v>
      </c>
      <c r="F7" s="118"/>
      <c r="G7" s="128">
        <f>SUM(G8:G11)</f>
        <v>0</v>
      </c>
    </row>
    <row r="8" spans="1:7" ht="20.25" customHeight="1" thickTop="1">
      <c r="A8" s="3"/>
      <c r="B8" s="89" t="s">
        <v>155</v>
      </c>
      <c r="C8" s="84" t="s">
        <v>131</v>
      </c>
      <c r="D8" s="86" t="s">
        <v>1</v>
      </c>
      <c r="E8" s="32"/>
      <c r="F8" s="119"/>
      <c r="G8" s="129"/>
    </row>
    <row r="9" spans="1:7" ht="20.25" customHeight="1">
      <c r="A9" s="3"/>
      <c r="B9" s="90" t="s">
        <v>156</v>
      </c>
      <c r="C9" s="84" t="s">
        <v>132</v>
      </c>
      <c r="D9" s="86" t="s">
        <v>1</v>
      </c>
      <c r="E9" s="32"/>
      <c r="F9" s="120"/>
      <c r="G9" s="130"/>
    </row>
    <row r="10" spans="1:7" ht="27.75" customHeight="1">
      <c r="A10" s="3"/>
      <c r="B10" s="90" t="s">
        <v>157</v>
      </c>
      <c r="C10" s="84" t="s">
        <v>209</v>
      </c>
      <c r="D10" s="86" t="s">
        <v>1</v>
      </c>
      <c r="E10" s="33"/>
      <c r="F10" s="120"/>
      <c r="G10" s="11"/>
    </row>
    <row r="11" spans="1:7" ht="20.25" customHeight="1" thickBot="1">
      <c r="A11" s="3"/>
      <c r="B11" s="90" t="s">
        <v>208</v>
      </c>
      <c r="C11" s="84" t="s">
        <v>133</v>
      </c>
      <c r="D11" s="86" t="s">
        <v>1</v>
      </c>
      <c r="E11" s="33"/>
      <c r="F11" s="121"/>
      <c r="G11" s="127"/>
    </row>
    <row r="12" spans="1:7" ht="20.25" customHeight="1" thickBot="1" thickTop="1">
      <c r="A12" s="3"/>
      <c r="B12" s="81" t="s">
        <v>45</v>
      </c>
      <c r="C12" s="83" t="s">
        <v>12</v>
      </c>
      <c r="D12" s="85" t="s">
        <v>1</v>
      </c>
      <c r="E12" s="87">
        <f>SUM(E13:E16)</f>
        <v>0</v>
      </c>
      <c r="F12" s="118"/>
      <c r="G12" s="128">
        <f>SUM(G13:G16)</f>
        <v>0</v>
      </c>
    </row>
    <row r="13" spans="1:7" ht="20.25" customHeight="1" thickTop="1">
      <c r="A13" s="3"/>
      <c r="B13" s="80" t="s">
        <v>57</v>
      </c>
      <c r="C13" s="84" t="s">
        <v>197</v>
      </c>
      <c r="D13" s="86" t="s">
        <v>1</v>
      </c>
      <c r="E13" s="32"/>
      <c r="F13" s="119"/>
      <c r="G13" s="129"/>
    </row>
    <row r="14" spans="1:7" ht="20.25" customHeight="1">
      <c r="A14" s="3"/>
      <c r="B14" s="79" t="s">
        <v>58</v>
      </c>
      <c r="C14" s="84" t="s">
        <v>199</v>
      </c>
      <c r="D14" s="86" t="s">
        <v>1</v>
      </c>
      <c r="E14" s="32"/>
      <c r="F14" s="120"/>
      <c r="G14" s="130"/>
    </row>
    <row r="15" spans="1:7" ht="20.25" customHeight="1">
      <c r="A15" s="3"/>
      <c r="B15" s="79" t="s">
        <v>126</v>
      </c>
      <c r="C15" s="84" t="s">
        <v>198</v>
      </c>
      <c r="D15" s="86" t="s">
        <v>1</v>
      </c>
      <c r="E15" s="33"/>
      <c r="F15" s="120"/>
      <c r="G15" s="11"/>
    </row>
    <row r="16" spans="1:7" ht="20.25" customHeight="1" thickBot="1">
      <c r="A16" s="3"/>
      <c r="B16" s="82" t="s">
        <v>127</v>
      </c>
      <c r="C16" s="1" t="s">
        <v>158</v>
      </c>
      <c r="D16" s="27" t="s">
        <v>1</v>
      </c>
      <c r="E16" s="32"/>
      <c r="F16" s="121"/>
      <c r="G16" s="131"/>
    </row>
    <row r="17" spans="1:7" ht="18" customHeight="1" thickBot="1" thickTop="1">
      <c r="A17" s="3"/>
      <c r="B17" s="78" t="s">
        <v>46</v>
      </c>
      <c r="C17" s="17" t="s">
        <v>174</v>
      </c>
      <c r="D17" s="28" t="s">
        <v>1</v>
      </c>
      <c r="E17" s="31">
        <f>SUM(E18:E27)</f>
        <v>0</v>
      </c>
      <c r="F17" s="118"/>
      <c r="G17" s="128">
        <f>SUM(G18:G27)</f>
        <v>0</v>
      </c>
    </row>
    <row r="18" spans="1:7" ht="18" customHeight="1" thickTop="1">
      <c r="A18" s="3"/>
      <c r="B18" s="19" t="s">
        <v>59</v>
      </c>
      <c r="C18" s="5" t="s">
        <v>30</v>
      </c>
      <c r="D18" s="25" t="s">
        <v>1</v>
      </c>
      <c r="E18" s="34"/>
      <c r="F18" s="119"/>
      <c r="G18" s="126"/>
    </row>
    <row r="19" spans="1:7" ht="18" customHeight="1">
      <c r="A19" s="3"/>
      <c r="B19" s="19" t="s">
        <v>60</v>
      </c>
      <c r="C19" s="56" t="s">
        <v>175</v>
      </c>
      <c r="D19" s="27" t="s">
        <v>1</v>
      </c>
      <c r="E19" s="33"/>
      <c r="F19" s="120"/>
      <c r="G19" s="11"/>
    </row>
    <row r="20" spans="1:7" ht="18" customHeight="1">
      <c r="A20" s="3"/>
      <c r="B20" s="19" t="s">
        <v>61</v>
      </c>
      <c r="C20" s="56" t="s">
        <v>159</v>
      </c>
      <c r="D20" s="27" t="s">
        <v>1</v>
      </c>
      <c r="E20" s="33"/>
      <c r="F20" s="120"/>
      <c r="G20" s="11"/>
    </row>
    <row r="21" spans="1:7" ht="18" customHeight="1">
      <c r="A21" s="3"/>
      <c r="B21" s="19" t="s">
        <v>62</v>
      </c>
      <c r="C21" s="56" t="s">
        <v>160</v>
      </c>
      <c r="D21" s="27" t="s">
        <v>1</v>
      </c>
      <c r="E21" s="33"/>
      <c r="F21" s="120"/>
      <c r="G21" s="11"/>
    </row>
    <row r="22" spans="1:7" ht="18" customHeight="1">
      <c r="A22" s="3"/>
      <c r="B22" s="19" t="s">
        <v>87</v>
      </c>
      <c r="C22" s="56" t="s">
        <v>176</v>
      </c>
      <c r="D22" s="27" t="s">
        <v>1</v>
      </c>
      <c r="E22" s="33"/>
      <c r="F22" s="120"/>
      <c r="G22" s="11"/>
    </row>
    <row r="23" spans="1:7" ht="18" customHeight="1">
      <c r="A23" s="3"/>
      <c r="B23" s="19" t="s">
        <v>88</v>
      </c>
      <c r="C23" s="56" t="s">
        <v>177</v>
      </c>
      <c r="D23" s="27" t="s">
        <v>1</v>
      </c>
      <c r="E23" s="33"/>
      <c r="F23" s="120"/>
      <c r="G23" s="11"/>
    </row>
    <row r="24" spans="1:7" ht="18" customHeight="1">
      <c r="A24" s="3"/>
      <c r="B24" s="19" t="s">
        <v>89</v>
      </c>
      <c r="C24" s="56" t="s">
        <v>31</v>
      </c>
      <c r="D24" s="27" t="s">
        <v>1</v>
      </c>
      <c r="E24" s="33"/>
      <c r="F24" s="120"/>
      <c r="G24" s="11"/>
    </row>
    <row r="25" spans="1:7" ht="18" customHeight="1">
      <c r="A25" s="3"/>
      <c r="B25" s="19" t="s">
        <v>151</v>
      </c>
      <c r="C25" s="56" t="s">
        <v>161</v>
      </c>
      <c r="D25" s="27" t="s">
        <v>1</v>
      </c>
      <c r="E25" s="33"/>
      <c r="F25" s="120"/>
      <c r="G25" s="11"/>
    </row>
    <row r="26" spans="1:7" ht="18" customHeight="1">
      <c r="A26" s="3"/>
      <c r="B26" s="19" t="s">
        <v>153</v>
      </c>
      <c r="C26" s="105" t="s">
        <v>152</v>
      </c>
      <c r="D26" s="27" t="s">
        <v>1</v>
      </c>
      <c r="E26" s="34"/>
      <c r="F26" s="120"/>
      <c r="G26" s="11"/>
    </row>
    <row r="27" spans="1:7" ht="26.25" customHeight="1" thickBot="1">
      <c r="A27" s="3"/>
      <c r="B27" s="19" t="s">
        <v>178</v>
      </c>
      <c r="C27" s="97" t="s">
        <v>179</v>
      </c>
      <c r="D27" s="25" t="s">
        <v>1</v>
      </c>
      <c r="E27" s="96"/>
      <c r="F27" s="121"/>
      <c r="G27" s="127"/>
    </row>
    <row r="28" spans="1:7" ht="18" customHeight="1" thickBot="1" thickTop="1">
      <c r="A28" s="3"/>
      <c r="B28" s="20" t="s">
        <v>6</v>
      </c>
      <c r="C28" s="17" t="s">
        <v>90</v>
      </c>
      <c r="D28" s="28" t="s">
        <v>1</v>
      </c>
      <c r="E28" s="31">
        <f>SUM(E29:E35)</f>
        <v>0</v>
      </c>
      <c r="F28" s="118"/>
      <c r="G28" s="128">
        <f>SUM(G29:G35)</f>
        <v>0</v>
      </c>
    </row>
    <row r="29" spans="1:7" ht="18" customHeight="1" thickTop="1">
      <c r="A29" s="3"/>
      <c r="B29" s="66" t="s">
        <v>63</v>
      </c>
      <c r="C29" s="56" t="s">
        <v>162</v>
      </c>
      <c r="D29" s="25" t="s">
        <v>1</v>
      </c>
      <c r="E29" s="34"/>
      <c r="F29" s="115"/>
      <c r="G29" s="126"/>
    </row>
    <row r="30" spans="1:7" ht="18" customHeight="1">
      <c r="A30" s="3"/>
      <c r="B30" s="66" t="s">
        <v>64</v>
      </c>
      <c r="C30" s="56" t="s">
        <v>207</v>
      </c>
      <c r="D30" s="25" t="s">
        <v>1</v>
      </c>
      <c r="E30" s="34"/>
      <c r="F30" s="116"/>
      <c r="G30" s="11"/>
    </row>
    <row r="31" spans="1:7" ht="18" customHeight="1">
      <c r="A31" s="3"/>
      <c r="B31" s="66" t="s">
        <v>65</v>
      </c>
      <c r="C31" s="56" t="s">
        <v>203</v>
      </c>
      <c r="D31" s="25" t="s">
        <v>1</v>
      </c>
      <c r="E31" s="34"/>
      <c r="F31" s="116"/>
      <c r="G31" s="11"/>
    </row>
    <row r="32" spans="1:7" ht="18" customHeight="1">
      <c r="A32" s="3"/>
      <c r="B32" s="66" t="s">
        <v>66</v>
      </c>
      <c r="C32" s="56" t="s">
        <v>204</v>
      </c>
      <c r="D32" s="25" t="s">
        <v>1</v>
      </c>
      <c r="E32" s="34"/>
      <c r="F32" s="116"/>
      <c r="G32" s="11"/>
    </row>
    <row r="33" spans="1:7" ht="18" customHeight="1">
      <c r="A33" s="3"/>
      <c r="B33" s="66" t="s">
        <v>200</v>
      </c>
      <c r="C33" s="56" t="s">
        <v>202</v>
      </c>
      <c r="D33" s="25" t="s">
        <v>1</v>
      </c>
      <c r="E33" s="34"/>
      <c r="F33" s="116"/>
      <c r="G33" s="11"/>
    </row>
    <row r="34" spans="1:7" ht="18" customHeight="1">
      <c r="A34" s="3"/>
      <c r="B34" s="66" t="s">
        <v>205</v>
      </c>
      <c r="C34" s="56" t="s">
        <v>201</v>
      </c>
      <c r="D34" s="25" t="s">
        <v>1</v>
      </c>
      <c r="E34" s="34"/>
      <c r="F34" s="165"/>
      <c r="G34" s="11"/>
    </row>
    <row r="35" spans="1:8" ht="18" customHeight="1" thickBot="1">
      <c r="A35" s="3"/>
      <c r="B35" s="66" t="s">
        <v>206</v>
      </c>
      <c r="C35" s="56" t="s">
        <v>163</v>
      </c>
      <c r="D35" s="25" t="s">
        <v>1</v>
      </c>
      <c r="E35" s="34"/>
      <c r="F35" s="117"/>
      <c r="G35" s="127"/>
      <c r="H35" s="106"/>
    </row>
    <row r="36" spans="1:7" ht="24.75" customHeight="1" thickBot="1">
      <c r="A36" s="3"/>
      <c r="B36" s="181" t="s">
        <v>3</v>
      </c>
      <c r="C36" s="182"/>
      <c r="D36" s="182"/>
      <c r="E36" s="21">
        <f>E28+E17+E12+E7</f>
        <v>0</v>
      </c>
      <c r="F36" s="164"/>
      <c r="G36" s="125">
        <f>G28+G17+G12+G7</f>
        <v>0</v>
      </c>
    </row>
    <row r="37" spans="1:7" ht="23.25" customHeight="1" thickBot="1">
      <c r="A37" s="3"/>
      <c r="B37" s="181" t="s">
        <v>47</v>
      </c>
      <c r="C37" s="182"/>
      <c r="D37" s="182"/>
      <c r="E37" s="23">
        <f>E36*0.23</f>
        <v>0</v>
      </c>
      <c r="F37" s="164"/>
      <c r="G37" s="23">
        <f>G36*0.23</f>
        <v>0</v>
      </c>
    </row>
    <row r="38" spans="1:7" ht="25.5" customHeight="1" thickBot="1">
      <c r="A38" s="3"/>
      <c r="B38" s="181" t="s">
        <v>2</v>
      </c>
      <c r="C38" s="182"/>
      <c r="D38" s="182"/>
      <c r="E38" s="23">
        <f>E37+E36</f>
        <v>0</v>
      </c>
      <c r="F38" s="164"/>
      <c r="G38" s="23">
        <f>G37+G36</f>
        <v>0</v>
      </c>
    </row>
    <row r="39" ht="27" customHeight="1"/>
    <row r="40" ht="16.5" customHeight="1">
      <c r="C40" s="18"/>
    </row>
    <row r="41" spans="2:3" ht="12.75">
      <c r="B41" s="7"/>
      <c r="C41" s="6"/>
    </row>
    <row r="42" spans="2:5" ht="45.75" customHeight="1">
      <c r="B42" s="183" t="s">
        <v>196</v>
      </c>
      <c r="C42" s="184"/>
      <c r="D42" s="184"/>
      <c r="E42" s="184"/>
    </row>
    <row r="43" spans="2:3" ht="12.75">
      <c r="B43" s="7"/>
      <c r="C43" s="8"/>
    </row>
    <row r="44" spans="3:5" ht="12.75">
      <c r="C44" s="9"/>
      <c r="D44" s="185"/>
      <c r="E44" s="185"/>
    </row>
    <row r="45" ht="12.75">
      <c r="C45" s="3" t="s">
        <v>22</v>
      </c>
    </row>
    <row r="48" spans="3:5" ht="12.75">
      <c r="C48" s="10"/>
      <c r="D48" s="180"/>
      <c r="E48" s="180"/>
    </row>
    <row r="49" ht="12.75">
      <c r="C49" s="6"/>
    </row>
  </sheetData>
  <sheetProtection/>
  <mergeCells count="15">
    <mergeCell ref="G4:G5"/>
    <mergeCell ref="D48:E48"/>
    <mergeCell ref="B36:D36"/>
    <mergeCell ref="B37:D37"/>
    <mergeCell ref="B38:D38"/>
    <mergeCell ref="B42:E42"/>
    <mergeCell ref="D44:E44"/>
    <mergeCell ref="F4:F6"/>
    <mergeCell ref="B1:E1"/>
    <mergeCell ref="B3:E3"/>
    <mergeCell ref="B4:B6"/>
    <mergeCell ref="C4:C6"/>
    <mergeCell ref="D4:D6"/>
    <mergeCell ref="B2:E2"/>
    <mergeCell ref="E4:E5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70" zoomScaleNormal="70" zoomScaleSheetLayoutView="90" zoomScalePageLayoutView="85" workbookViewId="0" topLeftCell="A1">
      <pane xSplit="3" ySplit="6" topLeftCell="D3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0" sqref="C40"/>
    </sheetView>
  </sheetViews>
  <sheetFormatPr defaultColWidth="9.28125" defaultRowHeight="12.75"/>
  <cols>
    <col min="1" max="1" width="2.421875" style="2" customWidth="1"/>
    <col min="2" max="2" width="9.421875" style="3" customWidth="1"/>
    <col min="3" max="3" width="89.421875" style="3" customWidth="1"/>
    <col min="4" max="4" width="11.7109375" style="95" customWidth="1"/>
    <col min="5" max="5" width="21.28125" style="4" customWidth="1"/>
    <col min="6" max="6" width="57.140625" style="64" customWidth="1"/>
    <col min="7" max="7" width="27.7109375" style="3" customWidth="1"/>
    <col min="8" max="16384" width="9.28125" style="3" customWidth="1"/>
  </cols>
  <sheetData>
    <row r="1" spans="1:5" ht="15" customHeight="1">
      <c r="A1" s="3"/>
      <c r="B1" s="168" t="s">
        <v>193</v>
      </c>
      <c r="C1" s="168"/>
      <c r="D1" s="168"/>
      <c r="E1" s="168"/>
    </row>
    <row r="2" spans="1:5" ht="15">
      <c r="A2" s="3"/>
      <c r="B2" s="175" t="s">
        <v>195</v>
      </c>
      <c r="C2" s="175"/>
      <c r="D2" s="175"/>
      <c r="E2" s="175"/>
    </row>
    <row r="3" spans="1:5" ht="87" customHeight="1" thickBot="1">
      <c r="A3" s="3"/>
      <c r="B3" s="169" t="s">
        <v>210</v>
      </c>
      <c r="C3" s="169"/>
      <c r="D3" s="169"/>
      <c r="E3" s="169"/>
    </row>
    <row r="4" spans="1:7" ht="15.75" customHeight="1">
      <c r="A4" s="3"/>
      <c r="B4" s="170" t="s">
        <v>23</v>
      </c>
      <c r="C4" s="170" t="s">
        <v>5</v>
      </c>
      <c r="D4" s="173" t="s">
        <v>0</v>
      </c>
      <c r="E4" s="170" t="s">
        <v>48</v>
      </c>
      <c r="F4" s="186" t="s">
        <v>213</v>
      </c>
      <c r="G4" s="189" t="s">
        <v>214</v>
      </c>
    </row>
    <row r="5" spans="1:7" ht="33" customHeight="1" thickBot="1">
      <c r="A5" s="3"/>
      <c r="B5" s="171"/>
      <c r="C5" s="171"/>
      <c r="D5" s="174"/>
      <c r="E5" s="194"/>
      <c r="F5" s="187"/>
      <c r="G5" s="190"/>
    </row>
    <row r="6" spans="1:7" ht="15.75" thickBot="1">
      <c r="A6" s="3"/>
      <c r="B6" s="194"/>
      <c r="C6" s="193"/>
      <c r="D6" s="191"/>
      <c r="E6" s="30" t="s">
        <v>49</v>
      </c>
      <c r="F6" s="188"/>
      <c r="G6" s="163" t="s">
        <v>49</v>
      </c>
    </row>
    <row r="7" spans="1:7" ht="20.25" customHeight="1" thickBot="1">
      <c r="A7" s="3"/>
      <c r="B7" s="37" t="s">
        <v>7</v>
      </c>
      <c r="C7" s="72" t="s">
        <v>164</v>
      </c>
      <c r="D7" s="99" t="s">
        <v>1</v>
      </c>
      <c r="E7" s="141">
        <f>E8+E11+E16+E37+E69+E86</f>
        <v>0</v>
      </c>
      <c r="F7" s="162"/>
      <c r="G7" s="38">
        <f>G8+G11+G16+G37+G69+G86</f>
        <v>0</v>
      </c>
    </row>
    <row r="8" spans="1:7" ht="20.25" customHeight="1" thickBot="1">
      <c r="A8" s="3"/>
      <c r="B8" s="40" t="s">
        <v>4</v>
      </c>
      <c r="C8" s="41" t="s">
        <v>24</v>
      </c>
      <c r="D8" s="104" t="s">
        <v>1</v>
      </c>
      <c r="E8" s="142">
        <f>E9+E10</f>
        <v>0</v>
      </c>
      <c r="F8" s="157"/>
      <c r="G8" s="108">
        <f>G9+G10</f>
        <v>0</v>
      </c>
    </row>
    <row r="9" spans="1:7" ht="20.25" customHeight="1" thickTop="1">
      <c r="A9" s="3"/>
      <c r="B9" s="46" t="s">
        <v>33</v>
      </c>
      <c r="C9" s="47" t="s">
        <v>92</v>
      </c>
      <c r="D9" s="86" t="s">
        <v>1</v>
      </c>
      <c r="E9" s="143"/>
      <c r="F9" s="158"/>
      <c r="G9" s="29"/>
    </row>
    <row r="10" spans="1:7" ht="20.25" customHeight="1" thickBot="1">
      <c r="A10" s="3"/>
      <c r="B10" s="46" t="s">
        <v>34</v>
      </c>
      <c r="C10" s="47" t="s">
        <v>91</v>
      </c>
      <c r="D10" s="86" t="s">
        <v>1</v>
      </c>
      <c r="E10" s="143"/>
      <c r="F10" s="158"/>
      <c r="G10" s="29"/>
    </row>
    <row r="11" spans="1:7" ht="20.25" customHeight="1" thickBot="1" thickTop="1">
      <c r="A11" s="3"/>
      <c r="B11" s="44" t="s">
        <v>8</v>
      </c>
      <c r="C11" s="45" t="s">
        <v>13</v>
      </c>
      <c r="D11" s="104" t="s">
        <v>1</v>
      </c>
      <c r="E11" s="144">
        <f>E12++E13</f>
        <v>0</v>
      </c>
      <c r="F11" s="158"/>
      <c r="G11" s="109">
        <f>G12++G13</f>
        <v>0</v>
      </c>
    </row>
    <row r="12" spans="1:7" ht="20.25" customHeight="1" thickTop="1">
      <c r="A12" s="3"/>
      <c r="B12" s="46" t="s">
        <v>35</v>
      </c>
      <c r="C12" s="74" t="s">
        <v>9</v>
      </c>
      <c r="D12" s="86" t="s">
        <v>1</v>
      </c>
      <c r="E12" s="143"/>
      <c r="F12" s="158"/>
      <c r="G12" s="29"/>
    </row>
    <row r="13" spans="1:7" ht="18" customHeight="1">
      <c r="A13" s="3"/>
      <c r="B13" s="50" t="s">
        <v>212</v>
      </c>
      <c r="C13" s="51" t="s">
        <v>10</v>
      </c>
      <c r="D13" s="86" t="s">
        <v>1</v>
      </c>
      <c r="E13" s="145">
        <f>SUM(E14:E15)</f>
        <v>0</v>
      </c>
      <c r="F13" s="158"/>
      <c r="G13" s="110">
        <f>SUM(G14:G15)</f>
        <v>0</v>
      </c>
    </row>
    <row r="14" spans="1:7" ht="18" customHeight="1">
      <c r="A14" s="3"/>
      <c r="B14" s="52"/>
      <c r="C14" s="53" t="s">
        <v>94</v>
      </c>
      <c r="D14" s="86" t="s">
        <v>1</v>
      </c>
      <c r="E14" s="33"/>
      <c r="F14" s="158"/>
      <c r="G14" s="11"/>
    </row>
    <row r="15" spans="1:7" ht="18" customHeight="1" thickBot="1">
      <c r="A15" s="3"/>
      <c r="B15" s="52"/>
      <c r="C15" s="53" t="s">
        <v>93</v>
      </c>
      <c r="D15" s="86" t="s">
        <v>1</v>
      </c>
      <c r="E15" s="33"/>
      <c r="F15" s="159"/>
      <c r="G15" s="11"/>
    </row>
    <row r="16" spans="1:7" ht="18" customHeight="1" thickBot="1" thickTop="1">
      <c r="A16" s="3"/>
      <c r="B16" s="44" t="s">
        <v>36</v>
      </c>
      <c r="C16" s="45" t="s">
        <v>14</v>
      </c>
      <c r="D16" s="104" t="s">
        <v>1</v>
      </c>
      <c r="E16" s="144">
        <f>E17+E32+E35+E36</f>
        <v>0</v>
      </c>
      <c r="F16" s="158"/>
      <c r="G16" s="109">
        <f>G17+G32+G35+G36</f>
        <v>0</v>
      </c>
    </row>
    <row r="17" spans="1:7" ht="18" customHeight="1" thickTop="1">
      <c r="A17" s="3"/>
      <c r="B17" s="54" t="s">
        <v>37</v>
      </c>
      <c r="C17" s="75" t="s">
        <v>11</v>
      </c>
      <c r="D17" s="86" t="s">
        <v>1</v>
      </c>
      <c r="E17" s="146">
        <f>SUM(E18,E24,E28,E29,E30,E31)</f>
        <v>0</v>
      </c>
      <c r="F17" s="158"/>
      <c r="G17" s="14">
        <f>SUM(G18,G24,G28,G29,G30,G31)</f>
        <v>0</v>
      </c>
    </row>
    <row r="18" spans="1:7" ht="18" customHeight="1">
      <c r="A18" s="3"/>
      <c r="B18" s="62" t="s">
        <v>38</v>
      </c>
      <c r="C18" s="70" t="s">
        <v>95</v>
      </c>
      <c r="D18" s="86" t="s">
        <v>1</v>
      </c>
      <c r="E18" s="147">
        <f>SUM(E19:E23)</f>
        <v>0</v>
      </c>
      <c r="F18" s="158"/>
      <c r="G18" s="111">
        <f>SUM(G19:G23)</f>
        <v>0</v>
      </c>
    </row>
    <row r="19" spans="1:7" ht="18" customHeight="1">
      <c r="A19" s="3"/>
      <c r="B19" s="52"/>
      <c r="C19" s="53" t="s">
        <v>96</v>
      </c>
      <c r="D19" s="86" t="s">
        <v>1</v>
      </c>
      <c r="E19" s="33"/>
      <c r="F19" s="158"/>
      <c r="G19" s="11"/>
    </row>
    <row r="20" spans="1:7" ht="18" customHeight="1">
      <c r="A20" s="3"/>
      <c r="B20" s="52"/>
      <c r="C20" s="53" t="s">
        <v>97</v>
      </c>
      <c r="D20" s="86" t="s">
        <v>1</v>
      </c>
      <c r="E20" s="33"/>
      <c r="F20" s="158"/>
      <c r="G20" s="11"/>
    </row>
    <row r="21" spans="1:7" ht="18" customHeight="1">
      <c r="A21" s="3"/>
      <c r="B21" s="52"/>
      <c r="C21" s="53" t="s">
        <v>98</v>
      </c>
      <c r="D21" s="86" t="s">
        <v>1</v>
      </c>
      <c r="E21" s="33"/>
      <c r="F21" s="158"/>
      <c r="G21" s="11"/>
    </row>
    <row r="22" spans="1:7" ht="18" customHeight="1">
      <c r="A22" s="3"/>
      <c r="B22" s="52"/>
      <c r="C22" s="53" t="s">
        <v>166</v>
      </c>
      <c r="D22" s="86" t="s">
        <v>1</v>
      </c>
      <c r="E22" s="33"/>
      <c r="F22" s="158"/>
      <c r="G22" s="11"/>
    </row>
    <row r="23" spans="1:7" ht="18" customHeight="1">
      <c r="A23" s="3"/>
      <c r="B23" s="52"/>
      <c r="C23" s="53" t="s">
        <v>99</v>
      </c>
      <c r="D23" s="86" t="s">
        <v>1</v>
      </c>
      <c r="E23" s="33"/>
      <c r="F23" s="158"/>
      <c r="G23" s="11"/>
    </row>
    <row r="24" spans="1:7" ht="18" customHeight="1">
      <c r="A24" s="3"/>
      <c r="B24" s="62" t="s">
        <v>39</v>
      </c>
      <c r="C24" s="63" t="s">
        <v>121</v>
      </c>
      <c r="D24" s="86" t="s">
        <v>1</v>
      </c>
      <c r="E24" s="147">
        <f>SUM(E25:E27)</f>
        <v>0</v>
      </c>
      <c r="F24" s="158"/>
      <c r="G24" s="111">
        <f>SUM(G25:G27)</f>
        <v>0</v>
      </c>
    </row>
    <row r="25" spans="1:7" ht="18" customHeight="1">
      <c r="A25" s="3"/>
      <c r="B25" s="52"/>
      <c r="C25" s="53" t="s">
        <v>100</v>
      </c>
      <c r="D25" s="86" t="s">
        <v>1</v>
      </c>
      <c r="E25" s="33"/>
      <c r="F25" s="158"/>
      <c r="G25" s="11"/>
    </row>
    <row r="26" spans="1:7" ht="18" customHeight="1">
      <c r="A26" s="3"/>
      <c r="B26" s="52"/>
      <c r="C26" s="53" t="s">
        <v>101</v>
      </c>
      <c r="D26" s="86" t="s">
        <v>1</v>
      </c>
      <c r="E26" s="33"/>
      <c r="F26" s="158"/>
      <c r="G26" s="11"/>
    </row>
    <row r="27" spans="1:7" ht="18" customHeight="1">
      <c r="A27" s="3"/>
      <c r="B27" s="52"/>
      <c r="C27" s="53" t="s">
        <v>211</v>
      </c>
      <c r="D27" s="86" t="s">
        <v>1</v>
      </c>
      <c r="E27" s="33"/>
      <c r="F27" s="158"/>
      <c r="G27" s="11"/>
    </row>
    <row r="28" spans="1:7" ht="18" customHeight="1">
      <c r="A28" s="3"/>
      <c r="B28" s="62" t="s">
        <v>40</v>
      </c>
      <c r="C28" s="98" t="s">
        <v>167</v>
      </c>
      <c r="D28" s="86" t="s">
        <v>1</v>
      </c>
      <c r="E28" s="148"/>
      <c r="F28" s="158"/>
      <c r="G28" s="61"/>
    </row>
    <row r="29" spans="1:7" ht="18" customHeight="1">
      <c r="A29" s="3"/>
      <c r="B29" s="62" t="s">
        <v>42</v>
      </c>
      <c r="C29" s="63" t="s">
        <v>168</v>
      </c>
      <c r="D29" s="86" t="s">
        <v>1</v>
      </c>
      <c r="E29" s="148"/>
      <c r="F29" s="158"/>
      <c r="G29" s="61"/>
    </row>
    <row r="30" spans="1:7" ht="18" customHeight="1">
      <c r="A30" s="3"/>
      <c r="B30" s="62" t="s">
        <v>41</v>
      </c>
      <c r="C30" s="63" t="s">
        <v>102</v>
      </c>
      <c r="D30" s="86" t="s">
        <v>1</v>
      </c>
      <c r="E30" s="149"/>
      <c r="F30" s="158"/>
      <c r="G30" s="12"/>
    </row>
    <row r="31" spans="1:7" ht="18.75" customHeight="1">
      <c r="A31" s="3"/>
      <c r="B31" s="62" t="s">
        <v>67</v>
      </c>
      <c r="C31" s="98" t="s">
        <v>165</v>
      </c>
      <c r="D31" s="86" t="s">
        <v>1</v>
      </c>
      <c r="E31" s="149"/>
      <c r="F31" s="158"/>
      <c r="G31" s="12"/>
    </row>
    <row r="32" spans="1:7" ht="18" customHeight="1">
      <c r="A32" s="3"/>
      <c r="B32" s="54" t="s">
        <v>69</v>
      </c>
      <c r="C32" s="55" t="s">
        <v>169</v>
      </c>
      <c r="D32" s="86" t="s">
        <v>1</v>
      </c>
      <c r="E32" s="150">
        <f>SUM(E33:E36)</f>
        <v>0</v>
      </c>
      <c r="F32" s="158"/>
      <c r="G32" s="112">
        <f>SUM(G33:G36)</f>
        <v>0</v>
      </c>
    </row>
    <row r="33" spans="1:7" ht="18" customHeight="1">
      <c r="A33" s="3"/>
      <c r="B33" s="57"/>
      <c r="C33" s="53" t="s">
        <v>51</v>
      </c>
      <c r="D33" s="86" t="s">
        <v>1</v>
      </c>
      <c r="E33" s="151"/>
      <c r="F33" s="158"/>
      <c r="G33" s="16"/>
    </row>
    <row r="34" spans="1:7" ht="18" customHeight="1">
      <c r="A34" s="3"/>
      <c r="B34" s="93"/>
      <c r="C34" s="53" t="s">
        <v>141</v>
      </c>
      <c r="D34" s="86" t="s">
        <v>1</v>
      </c>
      <c r="E34" s="152"/>
      <c r="F34" s="158"/>
      <c r="G34" s="94"/>
    </row>
    <row r="35" spans="1:7" ht="18" customHeight="1">
      <c r="A35" s="3"/>
      <c r="B35" s="54" t="s">
        <v>70</v>
      </c>
      <c r="C35" s="55" t="s">
        <v>170</v>
      </c>
      <c r="D35" s="86" t="s">
        <v>1</v>
      </c>
      <c r="E35" s="146"/>
      <c r="F35" s="158"/>
      <c r="G35" s="14"/>
    </row>
    <row r="36" spans="1:7" ht="18" customHeight="1" thickBot="1">
      <c r="A36" s="3"/>
      <c r="B36" s="54" t="s">
        <v>104</v>
      </c>
      <c r="C36" s="76" t="s">
        <v>140</v>
      </c>
      <c r="D36" s="86" t="s">
        <v>1</v>
      </c>
      <c r="E36" s="124"/>
      <c r="F36" s="158"/>
      <c r="G36" s="73"/>
    </row>
    <row r="37" spans="1:7" ht="18" customHeight="1" thickBot="1" thickTop="1">
      <c r="A37" s="3"/>
      <c r="B37" s="44" t="s">
        <v>71</v>
      </c>
      <c r="C37" s="45" t="s">
        <v>27</v>
      </c>
      <c r="D37" s="104" t="s">
        <v>1</v>
      </c>
      <c r="E37" s="144">
        <f>E38+E43+E46+E52+E59+E64+E68+E67</f>
        <v>0</v>
      </c>
      <c r="F37" s="158"/>
      <c r="G37" s="109">
        <f>G38+G43+G46+G52+G59+G64+G68+G67</f>
        <v>0</v>
      </c>
    </row>
    <row r="38" spans="2:7" s="67" customFormat="1" ht="18" customHeight="1" thickTop="1">
      <c r="B38" s="68" t="s">
        <v>72</v>
      </c>
      <c r="C38" s="69" t="s">
        <v>105</v>
      </c>
      <c r="D38" s="86" t="s">
        <v>1</v>
      </c>
      <c r="E38" s="153">
        <f>SUM(E39:E42)</f>
        <v>0</v>
      </c>
      <c r="F38" s="160"/>
      <c r="G38" s="113">
        <f>SUM(G39:G42)</f>
        <v>0</v>
      </c>
    </row>
    <row r="39" spans="1:7" ht="18" customHeight="1">
      <c r="A39" s="3"/>
      <c r="B39" s="52"/>
      <c r="C39" s="56" t="s">
        <v>218</v>
      </c>
      <c r="D39" s="86" t="s">
        <v>1</v>
      </c>
      <c r="E39" s="33"/>
      <c r="F39" s="158"/>
      <c r="G39" s="11"/>
    </row>
    <row r="40" spans="1:7" ht="18" customHeight="1">
      <c r="A40" s="3"/>
      <c r="B40" s="52"/>
      <c r="C40" s="56" t="s">
        <v>217</v>
      </c>
      <c r="D40" s="86" t="s">
        <v>1</v>
      </c>
      <c r="E40" s="33"/>
      <c r="F40" s="158"/>
      <c r="G40" s="11"/>
    </row>
    <row r="41" spans="1:7" ht="18" customHeight="1">
      <c r="A41" s="3"/>
      <c r="B41" s="52"/>
      <c r="C41" s="56" t="s">
        <v>55</v>
      </c>
      <c r="D41" s="86" t="s">
        <v>1</v>
      </c>
      <c r="E41" s="33"/>
      <c r="F41" s="158"/>
      <c r="G41" s="11"/>
    </row>
    <row r="42" spans="1:7" ht="18" customHeight="1">
      <c r="A42" s="3"/>
      <c r="B42" s="52"/>
      <c r="C42" s="56" t="s">
        <v>142</v>
      </c>
      <c r="D42" s="86" t="s">
        <v>1</v>
      </c>
      <c r="E42" s="33"/>
      <c r="F42" s="158"/>
      <c r="G42" s="11"/>
    </row>
    <row r="43" spans="2:7" s="67" customFormat="1" ht="18" customHeight="1">
      <c r="B43" s="68" t="s">
        <v>73</v>
      </c>
      <c r="C43" s="70" t="s">
        <v>56</v>
      </c>
      <c r="D43" s="86" t="s">
        <v>1</v>
      </c>
      <c r="E43" s="154">
        <f>SUM(E44:E45)</f>
        <v>0</v>
      </c>
      <c r="F43" s="160"/>
      <c r="G43" s="114">
        <f>SUM(G44:G45)</f>
        <v>0</v>
      </c>
    </row>
    <row r="44" spans="1:7" ht="18" customHeight="1">
      <c r="A44" s="3"/>
      <c r="B44" s="52"/>
      <c r="C44" s="53" t="s">
        <v>107</v>
      </c>
      <c r="D44" s="86" t="s">
        <v>1</v>
      </c>
      <c r="E44" s="155"/>
      <c r="F44" s="158"/>
      <c r="G44" s="71"/>
    </row>
    <row r="45" spans="1:7" ht="18" customHeight="1">
      <c r="A45" s="3"/>
      <c r="B45" s="52"/>
      <c r="C45" s="53" t="s">
        <v>106</v>
      </c>
      <c r="D45" s="86" t="s">
        <v>1</v>
      </c>
      <c r="E45" s="155"/>
      <c r="F45" s="158"/>
      <c r="G45" s="71"/>
    </row>
    <row r="46" spans="1:7" ht="18" customHeight="1">
      <c r="A46" s="3"/>
      <c r="B46" s="59" t="s">
        <v>74</v>
      </c>
      <c r="C46" s="51" t="s">
        <v>15</v>
      </c>
      <c r="D46" s="86" t="s">
        <v>1</v>
      </c>
      <c r="E46" s="145">
        <f>SUM(E47:E51)</f>
        <v>0</v>
      </c>
      <c r="F46" s="158"/>
      <c r="G46" s="110">
        <f>SUM(G47:G51)</f>
        <v>0</v>
      </c>
    </row>
    <row r="47" spans="1:7" ht="18" customHeight="1">
      <c r="A47" s="3"/>
      <c r="B47" s="59"/>
      <c r="C47" s="53" t="s">
        <v>122</v>
      </c>
      <c r="D47" s="86" t="s">
        <v>1</v>
      </c>
      <c r="E47" s="149"/>
      <c r="F47" s="158"/>
      <c r="G47" s="12"/>
    </row>
    <row r="48" spans="1:7" ht="18" customHeight="1">
      <c r="A48" s="3"/>
      <c r="B48" s="52"/>
      <c r="C48" s="56" t="s">
        <v>108</v>
      </c>
      <c r="D48" s="86" t="s">
        <v>1</v>
      </c>
      <c r="E48" s="33"/>
      <c r="F48" s="158"/>
      <c r="G48" s="11"/>
    </row>
    <row r="49" spans="1:7" ht="18" customHeight="1">
      <c r="A49" s="3"/>
      <c r="B49" s="52"/>
      <c r="C49" s="56" t="s">
        <v>124</v>
      </c>
      <c r="D49" s="86" t="s">
        <v>1</v>
      </c>
      <c r="E49" s="33"/>
      <c r="F49" s="158"/>
      <c r="G49" s="11"/>
    </row>
    <row r="50" spans="1:7" ht="18" customHeight="1">
      <c r="A50" s="3"/>
      <c r="B50" s="52"/>
      <c r="C50" s="56" t="s">
        <v>180</v>
      </c>
      <c r="D50" s="86" t="s">
        <v>1</v>
      </c>
      <c r="E50" s="33"/>
      <c r="F50" s="158"/>
      <c r="G50" s="11"/>
    </row>
    <row r="51" spans="1:7" ht="18" customHeight="1">
      <c r="A51" s="3"/>
      <c r="B51" s="52"/>
      <c r="C51" s="56" t="s">
        <v>123</v>
      </c>
      <c r="D51" s="86" t="s">
        <v>1</v>
      </c>
      <c r="E51" s="33"/>
      <c r="F51" s="158"/>
      <c r="G51" s="11"/>
    </row>
    <row r="52" spans="1:7" ht="18" customHeight="1">
      <c r="A52" s="3"/>
      <c r="B52" s="59" t="s">
        <v>75</v>
      </c>
      <c r="C52" s="51" t="s">
        <v>16</v>
      </c>
      <c r="D52" s="86" t="s">
        <v>1</v>
      </c>
      <c r="E52" s="145">
        <f>SUM(E53:E58)</f>
        <v>0</v>
      </c>
      <c r="F52" s="158"/>
      <c r="G52" s="110">
        <f>SUM(G53:G58)</f>
        <v>0</v>
      </c>
    </row>
    <row r="53" spans="1:7" ht="18" customHeight="1">
      <c r="A53" s="3"/>
      <c r="B53" s="52"/>
      <c r="C53" s="56" t="s">
        <v>135</v>
      </c>
      <c r="D53" s="86" t="s">
        <v>1</v>
      </c>
      <c r="E53" s="33"/>
      <c r="F53" s="158"/>
      <c r="G53" s="11"/>
    </row>
    <row r="54" spans="1:7" ht="18" customHeight="1">
      <c r="A54" s="3"/>
      <c r="B54" s="52"/>
      <c r="C54" s="56" t="s">
        <v>136</v>
      </c>
      <c r="D54" s="86" t="s">
        <v>1</v>
      </c>
      <c r="E54" s="33"/>
      <c r="F54" s="158"/>
      <c r="G54" s="11"/>
    </row>
    <row r="55" spans="1:7" ht="18" customHeight="1">
      <c r="A55" s="3"/>
      <c r="B55" s="52"/>
      <c r="C55" s="56" t="s">
        <v>137</v>
      </c>
      <c r="D55" s="86" t="s">
        <v>1</v>
      </c>
      <c r="E55" s="33"/>
      <c r="F55" s="158"/>
      <c r="G55" s="11"/>
    </row>
    <row r="56" spans="1:7" ht="18" customHeight="1">
      <c r="A56" s="3"/>
      <c r="B56" s="52"/>
      <c r="C56" s="56" t="s">
        <v>138</v>
      </c>
      <c r="D56" s="86" t="s">
        <v>1</v>
      </c>
      <c r="E56" s="33"/>
      <c r="F56" s="158"/>
      <c r="G56" s="11"/>
    </row>
    <row r="57" spans="1:7" ht="18" customHeight="1">
      <c r="A57" s="3"/>
      <c r="B57" s="52"/>
      <c r="C57" s="56" t="s">
        <v>110</v>
      </c>
      <c r="D57" s="86" t="s">
        <v>1</v>
      </c>
      <c r="E57" s="33"/>
      <c r="F57" s="158"/>
      <c r="G57" s="11"/>
    </row>
    <row r="58" spans="1:7" ht="18" customHeight="1">
      <c r="A58" s="3"/>
      <c r="B58" s="52"/>
      <c r="C58" s="56" t="s">
        <v>109</v>
      </c>
      <c r="D58" s="86" t="s">
        <v>1</v>
      </c>
      <c r="E58" s="33"/>
      <c r="F58" s="158"/>
      <c r="G58" s="11"/>
    </row>
    <row r="59" spans="1:7" ht="18" customHeight="1">
      <c r="A59" s="3"/>
      <c r="B59" s="59" t="s">
        <v>76</v>
      </c>
      <c r="C59" s="51" t="s">
        <v>17</v>
      </c>
      <c r="D59" s="86" t="s">
        <v>1</v>
      </c>
      <c r="E59" s="145">
        <f>SUM(E60:E63)</f>
        <v>0</v>
      </c>
      <c r="F59" s="158"/>
      <c r="G59" s="110">
        <f>SUM(G60:G63)</f>
        <v>0</v>
      </c>
    </row>
    <row r="60" spans="1:7" ht="18" customHeight="1">
      <c r="A60" s="3"/>
      <c r="B60" s="52"/>
      <c r="C60" s="56" t="s">
        <v>111</v>
      </c>
      <c r="D60" s="86" t="s">
        <v>1</v>
      </c>
      <c r="E60" s="33"/>
      <c r="F60" s="158"/>
      <c r="G60" s="11"/>
    </row>
    <row r="61" spans="1:7" ht="18" customHeight="1">
      <c r="A61" s="3"/>
      <c r="B61" s="52"/>
      <c r="C61" s="56" t="s">
        <v>112</v>
      </c>
      <c r="D61" s="86" t="s">
        <v>1</v>
      </c>
      <c r="E61" s="33"/>
      <c r="F61" s="158"/>
      <c r="G61" s="11"/>
    </row>
    <row r="62" spans="1:7" ht="18" customHeight="1">
      <c r="A62" s="3"/>
      <c r="B62" s="52"/>
      <c r="C62" s="56" t="s">
        <v>171</v>
      </c>
      <c r="D62" s="86" t="s">
        <v>1</v>
      </c>
      <c r="E62" s="33"/>
      <c r="F62" s="158"/>
      <c r="G62" s="11"/>
    </row>
    <row r="63" spans="1:7" ht="18" customHeight="1">
      <c r="A63" s="3"/>
      <c r="B63" s="52"/>
      <c r="C63" s="56" t="s">
        <v>32</v>
      </c>
      <c r="D63" s="86" t="s">
        <v>1</v>
      </c>
      <c r="E63" s="33"/>
      <c r="F63" s="158"/>
      <c r="G63" s="11"/>
    </row>
    <row r="64" spans="1:7" ht="18" customHeight="1">
      <c r="A64" s="3"/>
      <c r="B64" s="59" t="s">
        <v>77</v>
      </c>
      <c r="C64" s="51" t="s">
        <v>18</v>
      </c>
      <c r="D64" s="86" t="s">
        <v>1</v>
      </c>
      <c r="E64" s="145">
        <f>SUM(E65:E66)</f>
        <v>0</v>
      </c>
      <c r="F64" s="158"/>
      <c r="G64" s="110">
        <f>SUM(G65:G66)</f>
        <v>0</v>
      </c>
    </row>
    <row r="65" spans="1:7" ht="18" customHeight="1">
      <c r="A65" s="3"/>
      <c r="B65" s="52"/>
      <c r="C65" s="53" t="s">
        <v>216</v>
      </c>
      <c r="D65" s="86" t="s">
        <v>1</v>
      </c>
      <c r="E65" s="33"/>
      <c r="F65" s="158"/>
      <c r="G65" s="11"/>
    </row>
    <row r="66" spans="1:7" ht="18" customHeight="1">
      <c r="A66" s="3"/>
      <c r="B66" s="52"/>
      <c r="C66" s="58" t="s">
        <v>19</v>
      </c>
      <c r="D66" s="86" t="s">
        <v>1</v>
      </c>
      <c r="E66" s="122"/>
      <c r="F66" s="158"/>
      <c r="G66" s="13"/>
    </row>
    <row r="67" spans="1:7" ht="36" customHeight="1">
      <c r="A67" s="3"/>
      <c r="B67" s="59" t="s">
        <v>78</v>
      </c>
      <c r="C67" s="77" t="s">
        <v>139</v>
      </c>
      <c r="D67" s="86" t="s">
        <v>1</v>
      </c>
      <c r="E67" s="122"/>
      <c r="F67" s="158"/>
      <c r="G67" s="13"/>
    </row>
    <row r="68" spans="1:7" ht="51" customHeight="1" thickBot="1">
      <c r="A68" s="3"/>
      <c r="B68" s="59" t="s">
        <v>79</v>
      </c>
      <c r="C68" s="51" t="s">
        <v>113</v>
      </c>
      <c r="D68" s="86" t="s">
        <v>1</v>
      </c>
      <c r="E68" s="156"/>
      <c r="F68" s="158"/>
      <c r="G68" s="24"/>
    </row>
    <row r="69" spans="1:7" ht="18" customHeight="1" thickBot="1" thickTop="1">
      <c r="A69" s="3"/>
      <c r="B69" s="44" t="s">
        <v>80</v>
      </c>
      <c r="C69" s="45" t="s">
        <v>52</v>
      </c>
      <c r="D69" s="104" t="s">
        <v>1</v>
      </c>
      <c r="E69" s="144">
        <f>E70+E77+E83+E82+E78+E79+E80+E81</f>
        <v>0</v>
      </c>
      <c r="F69" s="158"/>
      <c r="G69" s="109">
        <f>G70+G77+G83+G82+G78+G79+G80+G81</f>
        <v>0</v>
      </c>
    </row>
    <row r="70" spans="1:7" ht="18" customHeight="1" thickTop="1">
      <c r="A70" s="3"/>
      <c r="B70" s="48" t="s">
        <v>81</v>
      </c>
      <c r="C70" s="55" t="s">
        <v>21</v>
      </c>
      <c r="D70" s="86" t="s">
        <v>1</v>
      </c>
      <c r="E70" s="150">
        <f>SUM(E71:E76)</f>
        <v>0</v>
      </c>
      <c r="F70" s="158"/>
      <c r="G70" s="112">
        <f>SUM(G71:G76)</f>
        <v>0</v>
      </c>
    </row>
    <row r="71" spans="1:7" ht="18" customHeight="1">
      <c r="A71" s="3"/>
      <c r="B71" s="52"/>
      <c r="C71" s="53" t="s">
        <v>183</v>
      </c>
      <c r="D71" s="86" t="s">
        <v>1</v>
      </c>
      <c r="E71" s="33"/>
      <c r="F71" s="158"/>
      <c r="G71" s="11"/>
    </row>
    <row r="72" spans="1:7" ht="18" customHeight="1">
      <c r="A72" s="3"/>
      <c r="B72" s="52"/>
      <c r="C72" s="53" t="s">
        <v>125</v>
      </c>
      <c r="D72" s="86" t="s">
        <v>1</v>
      </c>
      <c r="E72" s="33"/>
      <c r="F72" s="158"/>
      <c r="G72" s="11"/>
    </row>
    <row r="73" spans="1:7" ht="18" customHeight="1">
      <c r="A73" s="3"/>
      <c r="B73" s="52"/>
      <c r="C73" s="107" t="s">
        <v>181</v>
      </c>
      <c r="D73" s="86" t="s">
        <v>1</v>
      </c>
      <c r="E73" s="33"/>
      <c r="F73" s="158"/>
      <c r="G73" s="11"/>
    </row>
    <row r="74" spans="1:7" ht="18" customHeight="1">
      <c r="A74" s="3"/>
      <c r="B74" s="52"/>
      <c r="C74" s="107" t="s">
        <v>182</v>
      </c>
      <c r="D74" s="86" t="s">
        <v>1</v>
      </c>
      <c r="E74" s="33"/>
      <c r="F74" s="158"/>
      <c r="G74" s="11"/>
    </row>
    <row r="75" spans="1:7" ht="18" customHeight="1">
      <c r="A75" s="3"/>
      <c r="B75" s="52"/>
      <c r="C75" s="56" t="s">
        <v>103</v>
      </c>
      <c r="D75" s="86" t="s">
        <v>1</v>
      </c>
      <c r="E75" s="33"/>
      <c r="F75" s="158"/>
      <c r="G75" s="11"/>
    </row>
    <row r="76" spans="1:7" ht="18" customHeight="1">
      <c r="A76" s="3"/>
      <c r="B76" s="52"/>
      <c r="C76" s="56" t="s">
        <v>44</v>
      </c>
      <c r="D76" s="86" t="s">
        <v>1</v>
      </c>
      <c r="E76" s="33"/>
      <c r="F76" s="158"/>
      <c r="G76" s="11"/>
    </row>
    <row r="77" spans="1:7" ht="18" customHeight="1">
      <c r="A77" s="3"/>
      <c r="B77" s="48" t="s">
        <v>82</v>
      </c>
      <c r="C77" s="51" t="s">
        <v>85</v>
      </c>
      <c r="D77" s="86" t="s">
        <v>1</v>
      </c>
      <c r="E77" s="149"/>
      <c r="F77" s="158"/>
      <c r="G77" s="12"/>
    </row>
    <row r="78" spans="1:7" ht="18" customHeight="1">
      <c r="A78" s="3"/>
      <c r="B78" s="48" t="s">
        <v>83</v>
      </c>
      <c r="C78" s="51" t="s">
        <v>185</v>
      </c>
      <c r="D78" s="86" t="s">
        <v>1</v>
      </c>
      <c r="E78" s="149"/>
      <c r="F78" s="158"/>
      <c r="G78" s="12"/>
    </row>
    <row r="79" spans="1:7" ht="18" customHeight="1">
      <c r="A79" s="3"/>
      <c r="B79" s="48" t="s">
        <v>115</v>
      </c>
      <c r="C79" s="51" t="s">
        <v>186</v>
      </c>
      <c r="D79" s="86" t="s">
        <v>1</v>
      </c>
      <c r="E79" s="149"/>
      <c r="F79" s="158"/>
      <c r="G79" s="12"/>
    </row>
    <row r="80" spans="1:7" ht="18" customHeight="1">
      <c r="A80" s="3"/>
      <c r="B80" s="48" t="s">
        <v>184</v>
      </c>
      <c r="C80" s="51" t="s">
        <v>187</v>
      </c>
      <c r="D80" s="86" t="s">
        <v>1</v>
      </c>
      <c r="E80" s="149"/>
      <c r="F80" s="158"/>
      <c r="G80" s="12"/>
    </row>
    <row r="81" spans="1:7" ht="18" customHeight="1">
      <c r="A81" s="3"/>
      <c r="B81" s="48" t="s">
        <v>189</v>
      </c>
      <c r="C81" s="51" t="s">
        <v>188</v>
      </c>
      <c r="D81" s="86" t="s">
        <v>1</v>
      </c>
      <c r="E81" s="149"/>
      <c r="F81" s="158"/>
      <c r="G81" s="12"/>
    </row>
    <row r="82" spans="1:7" ht="18" customHeight="1">
      <c r="A82" s="3"/>
      <c r="B82" s="48" t="s">
        <v>190</v>
      </c>
      <c r="C82" s="51" t="s">
        <v>114</v>
      </c>
      <c r="D82" s="86" t="s">
        <v>1</v>
      </c>
      <c r="E82" s="149"/>
      <c r="F82" s="158"/>
      <c r="G82" s="12"/>
    </row>
    <row r="83" spans="1:7" ht="18" customHeight="1">
      <c r="A83" s="3"/>
      <c r="B83" s="48" t="s">
        <v>191</v>
      </c>
      <c r="C83" s="51" t="s">
        <v>116</v>
      </c>
      <c r="D83" s="86" t="s">
        <v>1</v>
      </c>
      <c r="E83" s="145">
        <f>SUM(E84:E85)</f>
        <v>0</v>
      </c>
      <c r="F83" s="158"/>
      <c r="G83" s="110">
        <f>SUM(G84:G85)</f>
        <v>0</v>
      </c>
    </row>
    <row r="84" spans="1:7" ht="17.25" customHeight="1">
      <c r="A84" s="3"/>
      <c r="B84" s="42"/>
      <c r="C84" s="43" t="s">
        <v>117</v>
      </c>
      <c r="D84" s="86" t="s">
        <v>1</v>
      </c>
      <c r="E84" s="33"/>
      <c r="F84" s="158"/>
      <c r="G84" s="11"/>
    </row>
    <row r="85" spans="1:7" ht="16.5" customHeight="1" thickBot="1">
      <c r="A85" s="3"/>
      <c r="B85" s="42"/>
      <c r="C85" s="43" t="s">
        <v>118</v>
      </c>
      <c r="D85" s="86" t="s">
        <v>1</v>
      </c>
      <c r="E85" s="33"/>
      <c r="F85" s="158"/>
      <c r="G85" s="11"/>
    </row>
    <row r="86" spans="1:7" ht="18" customHeight="1" thickBot="1" thickTop="1">
      <c r="A86" s="3"/>
      <c r="B86" s="44" t="s">
        <v>84</v>
      </c>
      <c r="C86" s="45" t="s">
        <v>86</v>
      </c>
      <c r="D86" s="104" t="s">
        <v>1</v>
      </c>
      <c r="E86" s="144">
        <f>E87+E96</f>
        <v>0</v>
      </c>
      <c r="F86" s="158"/>
      <c r="G86" s="109">
        <f>G87+G96</f>
        <v>0</v>
      </c>
    </row>
    <row r="87" spans="1:7" ht="18" customHeight="1" thickTop="1">
      <c r="A87" s="3"/>
      <c r="B87" s="59" t="s">
        <v>68</v>
      </c>
      <c r="C87" s="51" t="s">
        <v>53</v>
      </c>
      <c r="D87" s="86" t="s">
        <v>1</v>
      </c>
      <c r="E87" s="145">
        <f>SUM(E88:E95)</f>
        <v>0</v>
      </c>
      <c r="F87" s="158"/>
      <c r="G87" s="110">
        <f>SUM(G88:G95)</f>
        <v>0</v>
      </c>
    </row>
    <row r="88" spans="1:7" ht="18" customHeight="1">
      <c r="A88" s="3"/>
      <c r="B88" s="42"/>
      <c r="C88" s="43" t="s">
        <v>25</v>
      </c>
      <c r="D88" s="86" t="s">
        <v>1</v>
      </c>
      <c r="E88" s="33"/>
      <c r="F88" s="158"/>
      <c r="G88" s="11"/>
    </row>
    <row r="89" spans="1:7" ht="18" customHeight="1">
      <c r="A89" s="3"/>
      <c r="B89" s="42"/>
      <c r="C89" s="43" t="s">
        <v>26</v>
      </c>
      <c r="D89" s="86" t="s">
        <v>1</v>
      </c>
      <c r="E89" s="33"/>
      <c r="F89" s="158"/>
      <c r="G89" s="11"/>
    </row>
    <row r="90" spans="1:7" ht="18" customHeight="1">
      <c r="A90" s="3"/>
      <c r="B90" s="42"/>
      <c r="C90" s="43" t="s">
        <v>119</v>
      </c>
      <c r="D90" s="86" t="s">
        <v>1</v>
      </c>
      <c r="E90" s="33"/>
      <c r="F90" s="158"/>
      <c r="G90" s="11"/>
    </row>
    <row r="91" spans="1:7" ht="18" customHeight="1">
      <c r="A91" s="3"/>
      <c r="B91" s="42"/>
      <c r="C91" s="43" t="s">
        <v>172</v>
      </c>
      <c r="D91" s="86" t="s">
        <v>1</v>
      </c>
      <c r="E91" s="33"/>
      <c r="F91" s="158"/>
      <c r="G91" s="11"/>
    </row>
    <row r="92" spans="1:7" ht="18" customHeight="1">
      <c r="A92" s="3"/>
      <c r="B92" s="42"/>
      <c r="C92" s="43" t="s">
        <v>120</v>
      </c>
      <c r="D92" s="86" t="s">
        <v>1</v>
      </c>
      <c r="E92" s="33"/>
      <c r="F92" s="158"/>
      <c r="G92" s="11"/>
    </row>
    <row r="93" spans="1:7" ht="18" customHeight="1">
      <c r="A93" s="3"/>
      <c r="B93" s="42"/>
      <c r="C93" s="43" t="s">
        <v>173</v>
      </c>
      <c r="D93" s="86" t="s">
        <v>1</v>
      </c>
      <c r="E93" s="33"/>
      <c r="F93" s="167"/>
      <c r="G93" s="11"/>
    </row>
    <row r="94" spans="1:7" ht="18" customHeight="1">
      <c r="A94" s="3"/>
      <c r="B94" s="42"/>
      <c r="C94" s="43" t="s">
        <v>144</v>
      </c>
      <c r="D94" s="86" t="s">
        <v>1</v>
      </c>
      <c r="E94" s="33"/>
      <c r="F94" s="158"/>
      <c r="G94" s="11"/>
    </row>
    <row r="95" spans="1:7" ht="18" customHeight="1">
      <c r="A95" s="3"/>
      <c r="B95" s="42"/>
      <c r="C95" s="43" t="s">
        <v>143</v>
      </c>
      <c r="D95" s="86" t="s">
        <v>1</v>
      </c>
      <c r="E95" s="33"/>
      <c r="F95" s="158"/>
      <c r="G95" s="11"/>
    </row>
    <row r="96" spans="1:7" ht="18" customHeight="1">
      <c r="A96" s="3"/>
      <c r="B96" s="59" t="s">
        <v>128</v>
      </c>
      <c r="C96" s="51" t="s">
        <v>54</v>
      </c>
      <c r="D96" s="86" t="s">
        <v>1</v>
      </c>
      <c r="E96" s="145">
        <f>SUM(E97:E106)</f>
        <v>0</v>
      </c>
      <c r="F96" s="158"/>
      <c r="G96" s="110">
        <f>SUM(G97:G106)</f>
        <v>0</v>
      </c>
    </row>
    <row r="97" spans="1:7" ht="18" customHeight="1">
      <c r="A97" s="3"/>
      <c r="B97" s="60"/>
      <c r="C97" s="49" t="s">
        <v>28</v>
      </c>
      <c r="D97" s="86" t="s">
        <v>1</v>
      </c>
      <c r="E97" s="34"/>
      <c r="F97" s="158"/>
      <c r="G97" s="15"/>
    </row>
    <row r="98" spans="1:7" ht="18" customHeight="1">
      <c r="A98" s="3"/>
      <c r="B98" s="42"/>
      <c r="C98" s="43" t="s">
        <v>215</v>
      </c>
      <c r="D98" s="86" t="s">
        <v>1</v>
      </c>
      <c r="E98" s="34"/>
      <c r="F98" s="158"/>
      <c r="G98" s="15"/>
    </row>
    <row r="99" spans="1:7" ht="18" customHeight="1">
      <c r="A99" s="3"/>
      <c r="B99" s="42"/>
      <c r="C99" s="43" t="s">
        <v>29</v>
      </c>
      <c r="D99" s="86" t="s">
        <v>1</v>
      </c>
      <c r="E99" s="34"/>
      <c r="F99" s="158"/>
      <c r="G99" s="15"/>
    </row>
    <row r="100" spans="1:7" ht="18" customHeight="1">
      <c r="A100" s="3"/>
      <c r="B100" s="42"/>
      <c r="C100" s="43" t="s">
        <v>145</v>
      </c>
      <c r="D100" s="86" t="s">
        <v>1</v>
      </c>
      <c r="E100" s="34"/>
      <c r="F100" s="158"/>
      <c r="G100" s="15"/>
    </row>
    <row r="101" spans="1:7" ht="18" customHeight="1">
      <c r="A101" s="3"/>
      <c r="B101" s="42"/>
      <c r="C101" s="43" t="s">
        <v>146</v>
      </c>
      <c r="D101" s="86" t="s">
        <v>1</v>
      </c>
      <c r="E101" s="34"/>
      <c r="F101" s="158"/>
      <c r="G101" s="15"/>
    </row>
    <row r="102" spans="1:7" ht="18" customHeight="1">
      <c r="A102" s="3"/>
      <c r="B102" s="42"/>
      <c r="C102" s="43" t="s">
        <v>147</v>
      </c>
      <c r="D102" s="86" t="s">
        <v>1</v>
      </c>
      <c r="E102" s="34"/>
      <c r="F102" s="158"/>
      <c r="G102" s="15"/>
    </row>
    <row r="103" spans="1:7" ht="18" customHeight="1">
      <c r="A103" s="3"/>
      <c r="B103" s="42"/>
      <c r="C103" s="43" t="s">
        <v>150</v>
      </c>
      <c r="D103" s="86" t="s">
        <v>1</v>
      </c>
      <c r="E103" s="34"/>
      <c r="F103" s="158"/>
      <c r="G103" s="15"/>
    </row>
    <row r="104" spans="1:7" ht="18" customHeight="1">
      <c r="A104" s="3"/>
      <c r="B104" s="42"/>
      <c r="C104" s="43" t="s">
        <v>148</v>
      </c>
      <c r="D104" s="86" t="s">
        <v>1</v>
      </c>
      <c r="E104" s="34"/>
      <c r="F104" s="158"/>
      <c r="G104" s="15"/>
    </row>
    <row r="105" spans="1:7" ht="18" customHeight="1">
      <c r="A105" s="3"/>
      <c r="B105" s="42"/>
      <c r="C105" s="43" t="s">
        <v>149</v>
      </c>
      <c r="D105" s="86" t="s">
        <v>1</v>
      </c>
      <c r="E105" s="34"/>
      <c r="F105" s="158"/>
      <c r="G105" s="15"/>
    </row>
    <row r="106" spans="1:7" ht="22.5" customHeight="1" thickBot="1">
      <c r="A106" s="3"/>
      <c r="B106" s="42"/>
      <c r="C106" s="43" t="s">
        <v>43</v>
      </c>
      <c r="D106" s="86" t="s">
        <v>1</v>
      </c>
      <c r="E106" s="34"/>
      <c r="F106" s="161"/>
      <c r="G106" s="15"/>
    </row>
    <row r="107" spans="1:7" ht="24.75" customHeight="1" thickBot="1">
      <c r="A107" s="3"/>
      <c r="B107" s="181" t="s">
        <v>3</v>
      </c>
      <c r="C107" s="182"/>
      <c r="D107" s="192"/>
      <c r="E107" s="21">
        <f>E86+E8+E11+E16+E37+E69</f>
        <v>0</v>
      </c>
      <c r="G107" s="21">
        <f>G86+G8+G11+G16+G37+G69</f>
        <v>0</v>
      </c>
    </row>
    <row r="108" spans="1:7" ht="23.25" customHeight="1" thickBot="1">
      <c r="A108" s="3"/>
      <c r="B108" s="181" t="s">
        <v>47</v>
      </c>
      <c r="C108" s="182"/>
      <c r="D108" s="192"/>
      <c r="E108" s="23">
        <f>0.23*E107</f>
        <v>0</v>
      </c>
      <c r="G108" s="23">
        <f>0.23*G107</f>
        <v>0</v>
      </c>
    </row>
    <row r="109" spans="1:7" ht="25.5" customHeight="1" thickBot="1">
      <c r="A109" s="3"/>
      <c r="B109" s="181" t="s">
        <v>2</v>
      </c>
      <c r="C109" s="182"/>
      <c r="D109" s="192"/>
      <c r="E109" s="22">
        <f>E107+E108</f>
        <v>0</v>
      </c>
      <c r="G109" s="22">
        <f>G107+G108</f>
        <v>0</v>
      </c>
    </row>
    <row r="110" ht="27" customHeight="1"/>
    <row r="111" spans="3:4" ht="16.5" customHeight="1">
      <c r="C111" s="18"/>
      <c r="D111" s="100"/>
    </row>
    <row r="112" spans="2:4" ht="12.75">
      <c r="B112" s="7"/>
      <c r="C112" s="6"/>
      <c r="D112" s="101"/>
    </row>
    <row r="113" spans="2:5" ht="71.25" customHeight="1">
      <c r="B113" s="183" t="s">
        <v>129</v>
      </c>
      <c r="C113" s="184"/>
      <c r="D113" s="184"/>
      <c r="E113" s="184"/>
    </row>
    <row r="114" spans="2:4" ht="12.75">
      <c r="B114" s="7"/>
      <c r="C114" s="8"/>
      <c r="D114" s="102"/>
    </row>
    <row r="115" spans="3:5" ht="12.75">
      <c r="C115" s="9"/>
      <c r="E115" s="166"/>
    </row>
    <row r="116" ht="12.75">
      <c r="C116" s="3" t="s">
        <v>22</v>
      </c>
    </row>
    <row r="119" spans="3:5" ht="12.75">
      <c r="C119" s="10"/>
      <c r="D119" s="103"/>
      <c r="E119" s="95"/>
    </row>
    <row r="120" spans="3:4" ht="12.75">
      <c r="C120" s="6"/>
      <c r="D120" s="101"/>
    </row>
  </sheetData>
  <sheetProtection/>
  <mergeCells count="13">
    <mergeCell ref="C4:C6"/>
    <mergeCell ref="E4:E5"/>
    <mergeCell ref="B4:B6"/>
    <mergeCell ref="B113:E113"/>
    <mergeCell ref="F4:F6"/>
    <mergeCell ref="B2:E2"/>
    <mergeCell ref="B3:E3"/>
    <mergeCell ref="G4:G5"/>
    <mergeCell ref="B1:E1"/>
    <mergeCell ref="D4:D6"/>
    <mergeCell ref="B107:D107"/>
    <mergeCell ref="B108:D108"/>
    <mergeCell ref="B109:D109"/>
  </mergeCells>
  <printOptions/>
  <pageMargins left="0.31496062992125984" right="0.1968503937007874" top="0.35433070866141736" bottom="0.52" header="0.31496062992125984" footer="0.5118110236220472"/>
  <pageSetup fitToHeight="2" fitToWidth="1" horizontalDpi="600" verticalDpi="600" orientation="landscape" paperSize="9" scale="50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80" zoomScaleNormal="80" zoomScaleSheetLayoutView="80" zoomScalePageLayoutView="0" workbookViewId="0" topLeftCell="A1">
      <selection activeCell="F13" sqref="F13"/>
    </sheetView>
  </sheetViews>
  <sheetFormatPr defaultColWidth="9.28125" defaultRowHeight="12.75"/>
  <cols>
    <col min="1" max="1" width="2.421875" style="2" customWidth="1"/>
    <col min="2" max="2" width="9.421875" style="91" customWidth="1"/>
    <col min="3" max="3" width="105.421875" style="3" customWidth="1"/>
    <col min="4" max="4" width="7.421875" style="3" customWidth="1"/>
    <col min="5" max="5" width="17.28125" style="4" customWidth="1"/>
    <col min="6" max="6" width="42.140625" style="3" customWidth="1"/>
    <col min="7" max="7" width="20.7109375" style="3" customWidth="1"/>
    <col min="8" max="16384" width="9.28125" style="3" customWidth="1"/>
  </cols>
  <sheetData>
    <row r="1" spans="1:5" ht="15" customHeight="1">
      <c r="A1" s="3"/>
      <c r="B1" s="168" t="s">
        <v>194</v>
      </c>
      <c r="C1" s="168"/>
      <c r="D1" s="168"/>
      <c r="E1" s="168"/>
    </row>
    <row r="2" spans="1:5" ht="15">
      <c r="A2" s="3"/>
      <c r="B2" s="175" t="s">
        <v>195</v>
      </c>
      <c r="C2" s="175"/>
      <c r="D2" s="175"/>
      <c r="E2" s="175"/>
    </row>
    <row r="3" spans="1:5" ht="81" customHeight="1" thickBot="1">
      <c r="A3" s="3"/>
      <c r="B3" s="169" t="s">
        <v>210</v>
      </c>
      <c r="C3" s="169"/>
      <c r="D3" s="169"/>
      <c r="E3" s="169"/>
    </row>
    <row r="4" spans="1:7" ht="15.75" customHeight="1">
      <c r="A4" s="3"/>
      <c r="B4" s="197" t="s">
        <v>23</v>
      </c>
      <c r="C4" s="170" t="s">
        <v>5</v>
      </c>
      <c r="D4" s="173" t="s">
        <v>0</v>
      </c>
      <c r="E4" s="199" t="s">
        <v>48</v>
      </c>
      <c r="F4" s="186" t="s">
        <v>213</v>
      </c>
      <c r="G4" s="195" t="s">
        <v>214</v>
      </c>
    </row>
    <row r="5" spans="1:7" ht="51.75" customHeight="1" thickBot="1">
      <c r="A5" s="3"/>
      <c r="B5" s="198"/>
      <c r="C5" s="171"/>
      <c r="D5" s="174"/>
      <c r="E5" s="200"/>
      <c r="F5" s="187"/>
      <c r="G5" s="196"/>
    </row>
    <row r="6" spans="1:7" ht="42.75" customHeight="1" thickBot="1">
      <c r="A6" s="3"/>
      <c r="B6" s="198"/>
      <c r="C6" s="172"/>
      <c r="D6" s="174"/>
      <c r="E6" s="39" t="s">
        <v>49</v>
      </c>
      <c r="F6" s="188"/>
      <c r="G6" s="163" t="s">
        <v>49</v>
      </c>
    </row>
    <row r="7" spans="1:7" ht="18" customHeight="1" thickBot="1" thickTop="1">
      <c r="A7" s="3"/>
      <c r="B7" s="88" t="s">
        <v>154</v>
      </c>
      <c r="C7" s="17" t="s">
        <v>130</v>
      </c>
      <c r="D7" s="28" t="s">
        <v>1</v>
      </c>
      <c r="E7" s="31">
        <v>0</v>
      </c>
      <c r="F7" s="133"/>
      <c r="G7" s="138">
        <v>0</v>
      </c>
    </row>
    <row r="8" spans="1:7" ht="20.25" customHeight="1" thickBot="1" thickTop="1">
      <c r="A8" s="3"/>
      <c r="B8" s="88" t="s">
        <v>45</v>
      </c>
      <c r="C8" s="17" t="s">
        <v>12</v>
      </c>
      <c r="D8" s="26" t="s">
        <v>1</v>
      </c>
      <c r="E8" s="31">
        <v>0</v>
      </c>
      <c r="F8" s="134"/>
      <c r="G8" s="139">
        <v>0</v>
      </c>
    </row>
    <row r="9" spans="1:7" ht="18" customHeight="1" thickBot="1" thickTop="1">
      <c r="A9" s="3"/>
      <c r="B9" s="88" t="s">
        <v>46</v>
      </c>
      <c r="C9" s="17" t="s">
        <v>174</v>
      </c>
      <c r="D9" s="28" t="s">
        <v>1</v>
      </c>
      <c r="E9" s="31">
        <v>0</v>
      </c>
      <c r="F9" s="134"/>
      <c r="G9" s="139">
        <v>0</v>
      </c>
    </row>
    <row r="10" spans="1:7" ht="18" customHeight="1" thickBot="1" thickTop="1">
      <c r="A10" s="3"/>
      <c r="B10" s="88" t="s">
        <v>6</v>
      </c>
      <c r="C10" s="17" t="s">
        <v>20</v>
      </c>
      <c r="D10" s="28" t="s">
        <v>1</v>
      </c>
      <c r="E10" s="31">
        <v>0</v>
      </c>
      <c r="F10" s="134"/>
      <c r="G10" s="139">
        <v>0</v>
      </c>
    </row>
    <row r="11" spans="1:7" ht="18" customHeight="1" thickBot="1" thickTop="1">
      <c r="A11" s="3"/>
      <c r="B11" s="88" t="s">
        <v>7</v>
      </c>
      <c r="C11" s="17" t="s">
        <v>164</v>
      </c>
      <c r="D11" s="26" t="s">
        <v>1</v>
      </c>
      <c r="E11" s="31">
        <v>0</v>
      </c>
      <c r="F11" s="135"/>
      <c r="G11" s="140">
        <v>0</v>
      </c>
    </row>
    <row r="12" spans="1:7" ht="24.75" customHeight="1" thickBot="1" thickTop="1">
      <c r="A12" s="3"/>
      <c r="B12" s="181" t="s">
        <v>50</v>
      </c>
      <c r="C12" s="182"/>
      <c r="D12" s="182"/>
      <c r="E12" s="35">
        <f>SUM(E7:E11)</f>
        <v>0</v>
      </c>
      <c r="F12" s="136"/>
      <c r="G12" s="125">
        <f>SUM(G7:G11)</f>
        <v>0</v>
      </c>
    </row>
    <row r="13" spans="1:7" ht="23.25" customHeight="1" thickBot="1">
      <c r="A13" s="3"/>
      <c r="B13" s="181" t="s">
        <v>47</v>
      </c>
      <c r="C13" s="182"/>
      <c r="D13" s="182"/>
      <c r="E13" s="36">
        <f>E12*0.23</f>
        <v>0</v>
      </c>
      <c r="F13" s="137"/>
      <c r="G13" s="23">
        <f>G12*0.23</f>
        <v>0</v>
      </c>
    </row>
    <row r="14" spans="1:7" ht="25.5" customHeight="1" thickBot="1">
      <c r="A14" s="3"/>
      <c r="B14" s="181" t="s">
        <v>2</v>
      </c>
      <c r="C14" s="182"/>
      <c r="D14" s="182"/>
      <c r="E14" s="123">
        <f>E13+E12</f>
        <v>0</v>
      </c>
      <c r="F14" s="132"/>
      <c r="G14" s="23">
        <f>G13+G12</f>
        <v>0</v>
      </c>
    </row>
    <row r="15" ht="27" customHeight="1"/>
    <row r="16" spans="2:5" ht="16.5" customHeight="1">
      <c r="B16" s="3"/>
      <c r="E16" s="3"/>
    </row>
    <row r="17" spans="2:3" ht="12.75">
      <c r="B17" s="92"/>
      <c r="C17" s="6"/>
    </row>
    <row r="18" spans="2:5" ht="36" customHeight="1">
      <c r="B18" s="183" t="s">
        <v>134</v>
      </c>
      <c r="C18" s="184"/>
      <c r="D18" s="184"/>
      <c r="E18" s="184"/>
    </row>
    <row r="19" spans="2:3" ht="12.75">
      <c r="B19" s="92"/>
      <c r="C19" s="8"/>
    </row>
    <row r="20" spans="3:5" ht="12.75">
      <c r="C20" s="9"/>
      <c r="D20" s="185"/>
      <c r="E20" s="185"/>
    </row>
  </sheetData>
  <sheetProtection/>
  <mergeCells count="14">
    <mergeCell ref="B12:D12"/>
    <mergeCell ref="B13:D13"/>
    <mergeCell ref="B14:D14"/>
    <mergeCell ref="B18:E18"/>
    <mergeCell ref="D20:E20"/>
    <mergeCell ref="E4:E5"/>
    <mergeCell ref="F4:F6"/>
    <mergeCell ref="G4:G5"/>
    <mergeCell ref="B1:E1"/>
    <mergeCell ref="B3:E3"/>
    <mergeCell ref="B4:B6"/>
    <mergeCell ref="C4:C6"/>
    <mergeCell ref="D4:D6"/>
    <mergeCell ref="B2:E2"/>
  </mergeCells>
  <printOptions/>
  <pageMargins left="0.75" right="0.75" top="1" bottom="1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Hydrobudowa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Szyszka</dc:creator>
  <cp:keywords/>
  <dc:description/>
  <cp:lastModifiedBy>marcin.michalowski</cp:lastModifiedBy>
  <cp:lastPrinted>2020-02-28T11:23:31Z</cp:lastPrinted>
  <dcterms:created xsi:type="dcterms:W3CDTF">2009-07-30T08:28:50Z</dcterms:created>
  <dcterms:modified xsi:type="dcterms:W3CDTF">2021-04-29T11:31:53Z</dcterms:modified>
  <cp:category/>
  <cp:version/>
  <cp:contentType/>
  <cp:contentStatus/>
</cp:coreProperties>
</file>